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atricio 22a24\2024\Archivos\"/>
    </mc:Choice>
  </mc:AlternateContent>
  <bookViews>
    <workbookView xWindow="0" yWindow="0" windowWidth="19200" windowHeight="7050" activeTab="2"/>
  </bookViews>
  <sheets>
    <sheet name="Cauc 34d" sheetId="1" r:id="rId1"/>
    <sheet name="Cauc 14d" sheetId="2" r:id="rId2"/>
    <sheet name="Cauc 30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F6" i="4"/>
  <c r="B6" i="4"/>
  <c r="F4" i="4" s="1"/>
  <c r="B6" i="2"/>
  <c r="F4" i="2" s="1"/>
  <c r="F6" i="2" s="1"/>
  <c r="B6" i="1"/>
  <c r="F4" i="1" s="1"/>
  <c r="F6" i="1" s="1"/>
</calcChain>
</file>

<file path=xl/sharedStrings.xml><?xml version="1.0" encoding="utf-8"?>
<sst xmlns="http://schemas.openxmlformats.org/spreadsheetml/2006/main" count="44" uniqueCount="22">
  <si>
    <t>DÍAS</t>
  </si>
  <si>
    <t>INVIERTO</t>
  </si>
  <si>
    <t>RECIBO</t>
  </si>
  <si>
    <t>días</t>
  </si>
  <si>
    <t>X=?</t>
  </si>
  <si>
    <t>RENTAB (%)</t>
  </si>
  <si>
    <t>%</t>
  </si>
  <si>
    <t>TNA</t>
  </si>
  <si>
    <t>EJEMPLO REAL</t>
  </si>
  <si>
    <t>Caución a 34d</t>
  </si>
  <si>
    <t>en 34 d</t>
  </si>
  <si>
    <t>Caución a 14d</t>
  </si>
  <si>
    <t>en 14 d</t>
  </si>
  <si>
    <t>Caución a 30d</t>
  </si>
  <si>
    <t>en 30 d</t>
  </si>
  <si>
    <t>EJEMPLO</t>
  </si>
  <si>
    <t>TEA</t>
  </si>
  <si>
    <t>RENTAB EFECT (%)</t>
  </si>
  <si>
    <t>en 365 d</t>
  </si>
  <si>
    <t>TEM</t>
  </si>
  <si>
    <t>(1+0,04)^(365/30)-1</t>
  </si>
  <si>
    <t>(1+TEM)^(365/30)-1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</si>
</sst>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6" formatCode="_-* #,##0\ _€_-;\-* #,##0\ _€_-;_-* &quot;-&quot;??\ _€_-;_-@_-"/>
    <numFmt numFmtId="173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73" fontId="2" fillId="0" borderId="0" xfId="0" applyNumberFormat="1" applyFont="1"/>
    <xf numFmtId="0" fontId="3" fillId="0" borderId="0" xfId="0" applyFont="1"/>
    <xf numFmtId="0" fontId="4" fillId="0" borderId="0" xfId="0" applyFont="1"/>
    <xf numFmtId="166" fontId="4" fillId="0" borderId="0" xfId="1" applyNumberFormat="1" applyFont="1"/>
    <xf numFmtId="173" fontId="4" fillId="0" borderId="0" xfId="0" applyNumberFormat="1" applyFont="1"/>
    <xf numFmtId="173" fontId="3" fillId="0" borderId="0" xfId="0" applyNumberFormat="1" applyFont="1"/>
    <xf numFmtId="9" fontId="4" fillId="0" borderId="0" xfId="2" applyFont="1"/>
    <xf numFmtId="9" fontId="3" fillId="2" borderId="0" xfId="2" applyFont="1" applyFill="1" applyAlignment="1">
      <alignment horizontal="center"/>
    </xf>
    <xf numFmtId="173" fontId="3" fillId="2" borderId="0" xfId="0" applyNumberFormat="1" applyFont="1" applyFill="1" applyAlignment="1">
      <alignment horizontal="center"/>
    </xf>
    <xf numFmtId="0" fontId="3" fillId="3" borderId="0" xfId="0" applyFont="1" applyFill="1"/>
    <xf numFmtId="9" fontId="3" fillId="3" borderId="0" xfId="2" applyNumberFormat="1" applyFont="1" applyFill="1"/>
    <xf numFmtId="173" fontId="3" fillId="4" borderId="0" xfId="0" applyNumberFormat="1" applyFont="1" applyFill="1"/>
    <xf numFmtId="0" fontId="4" fillId="4" borderId="0" xfId="0" applyFont="1" applyFill="1"/>
    <xf numFmtId="0" fontId="0" fillId="4" borderId="0" xfId="0" applyFill="1"/>
    <xf numFmtId="9" fontId="3" fillId="4" borderId="0" xfId="2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A2" sqref="A2:G6"/>
    </sheetView>
  </sheetViews>
  <sheetFormatPr baseColWidth="10" defaultRowHeight="14.5" x14ac:dyDescent="0.35"/>
  <cols>
    <col min="1" max="1" width="42.6328125" bestFit="1" customWidth="1"/>
    <col min="2" max="2" width="38.1796875" bestFit="1" customWidth="1"/>
    <col min="3" max="3" width="22" bestFit="1" customWidth="1"/>
    <col min="4" max="4" width="3" customWidth="1"/>
    <col min="5" max="5" width="13.6328125" bestFit="1" customWidth="1"/>
    <col min="6" max="6" width="20.7265625" bestFit="1" customWidth="1"/>
  </cols>
  <sheetData>
    <row r="2" spans="1:7" ht="46" x14ac:dyDescent="1">
      <c r="A2" s="2" t="s">
        <v>8</v>
      </c>
      <c r="B2" s="2" t="s">
        <v>9</v>
      </c>
      <c r="C2" s="3"/>
      <c r="D2" s="3"/>
      <c r="E2" s="3"/>
      <c r="F2" s="3"/>
      <c r="G2" s="3"/>
    </row>
    <row r="3" spans="1:7" ht="46" x14ac:dyDescent="1">
      <c r="A3" s="2" t="s">
        <v>0</v>
      </c>
      <c r="B3" s="3">
        <v>34</v>
      </c>
      <c r="C3" s="3"/>
      <c r="D3" s="3"/>
      <c r="E3" s="3" t="s">
        <v>3</v>
      </c>
      <c r="F3" s="3"/>
      <c r="G3" s="3"/>
    </row>
    <row r="4" spans="1:7" ht="46" x14ac:dyDescent="1">
      <c r="A4" s="2" t="s">
        <v>1</v>
      </c>
      <c r="B4" s="4">
        <v>2077622</v>
      </c>
      <c r="C4" s="3"/>
      <c r="D4" s="3"/>
      <c r="E4" s="3">
        <v>34</v>
      </c>
      <c r="F4" s="5">
        <f>B6</f>
        <v>3.2980012726087748</v>
      </c>
      <c r="G4" s="3" t="s">
        <v>6</v>
      </c>
    </row>
    <row r="5" spans="1:7" ht="46" x14ac:dyDescent="1">
      <c r="A5" s="2" t="s">
        <v>2</v>
      </c>
      <c r="B5" s="4">
        <v>2146142</v>
      </c>
      <c r="C5" s="3"/>
      <c r="D5" s="3"/>
      <c r="E5" s="3">
        <v>365</v>
      </c>
      <c r="F5" s="3" t="s">
        <v>4</v>
      </c>
      <c r="G5" s="3"/>
    </row>
    <row r="6" spans="1:7" ht="46" x14ac:dyDescent="1">
      <c r="A6" s="2" t="s">
        <v>5</v>
      </c>
      <c r="B6" s="5">
        <f>(B5/B4-1)*100</f>
        <v>3.2980012726087748</v>
      </c>
      <c r="C6" s="3" t="s">
        <v>10</v>
      </c>
      <c r="D6" s="3"/>
      <c r="E6" s="2" t="s">
        <v>7</v>
      </c>
      <c r="F6" s="6">
        <f>F4*E5/E4</f>
        <v>35.4050136618295</v>
      </c>
      <c r="G6" s="2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A2" sqref="A2:G6"/>
    </sheetView>
  </sheetViews>
  <sheetFormatPr baseColWidth="10" defaultRowHeight="14.5" x14ac:dyDescent="0.35"/>
  <cols>
    <col min="1" max="1" width="42.6328125" bestFit="1" customWidth="1"/>
    <col min="2" max="2" width="45" bestFit="1" customWidth="1"/>
    <col min="3" max="3" width="22" bestFit="1" customWidth="1"/>
    <col min="4" max="4" width="3" customWidth="1"/>
    <col min="5" max="5" width="13.6328125" bestFit="1" customWidth="1"/>
    <col min="6" max="6" width="20.7265625" bestFit="1" customWidth="1"/>
  </cols>
  <sheetData>
    <row r="2" spans="1:7" ht="46" x14ac:dyDescent="1">
      <c r="A2" s="2" t="s">
        <v>8</v>
      </c>
      <c r="B2" s="2" t="s">
        <v>11</v>
      </c>
      <c r="C2" s="3"/>
      <c r="D2" s="3"/>
      <c r="E2" s="3"/>
      <c r="F2" s="3"/>
      <c r="G2" s="3"/>
    </row>
    <row r="3" spans="1:7" ht="46" x14ac:dyDescent="1">
      <c r="A3" s="2" t="s">
        <v>0</v>
      </c>
      <c r="B3" s="3">
        <v>14</v>
      </c>
      <c r="C3" s="3"/>
      <c r="D3" s="3"/>
      <c r="E3" s="3" t="s">
        <v>3</v>
      </c>
      <c r="F3" s="3"/>
      <c r="G3" s="3"/>
    </row>
    <row r="4" spans="1:7" ht="46" x14ac:dyDescent="1">
      <c r="A4" s="2" t="s">
        <v>1</v>
      </c>
      <c r="B4" s="4">
        <v>251422711</v>
      </c>
      <c r="C4" s="3"/>
      <c r="D4" s="3"/>
      <c r="E4" s="3">
        <v>14</v>
      </c>
      <c r="F4" s="5">
        <f>B6</f>
        <v>1.33509140309922</v>
      </c>
      <c r="G4" s="3" t="s">
        <v>6</v>
      </c>
    </row>
    <row r="5" spans="1:7" ht="46" x14ac:dyDescent="1">
      <c r="A5" s="2" t="s">
        <v>2</v>
      </c>
      <c r="B5" s="4">
        <v>254779434</v>
      </c>
      <c r="C5" s="3"/>
      <c r="D5" s="3"/>
      <c r="E5" s="3">
        <v>365</v>
      </c>
      <c r="F5" s="3" t="s">
        <v>4</v>
      </c>
      <c r="G5" s="3"/>
    </row>
    <row r="6" spans="1:7" ht="46" x14ac:dyDescent="1">
      <c r="A6" s="2" t="s">
        <v>5</v>
      </c>
      <c r="B6" s="5">
        <f>(B5/B4-1)*100</f>
        <v>1.33509140309922</v>
      </c>
      <c r="C6" s="3" t="s">
        <v>12</v>
      </c>
      <c r="D6" s="3"/>
      <c r="E6" s="2" t="s">
        <v>7</v>
      </c>
      <c r="F6" s="6">
        <f>F4*E5/E4</f>
        <v>34.807740152229663</v>
      </c>
      <c r="G6" s="2" t="s">
        <v>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F11" sqref="A2:F11"/>
    </sheetView>
  </sheetViews>
  <sheetFormatPr baseColWidth="10" defaultRowHeight="14.5" x14ac:dyDescent="0.35"/>
  <cols>
    <col min="1" max="1" width="52.54296875" bestFit="1" customWidth="1"/>
    <col min="2" max="2" width="33.90625" customWidth="1"/>
    <col min="3" max="3" width="22" bestFit="1" customWidth="1"/>
    <col min="4" max="4" width="3" customWidth="1"/>
    <col min="5" max="5" width="13.6328125" bestFit="1" customWidth="1"/>
    <col min="6" max="6" width="41.26953125" bestFit="1" customWidth="1"/>
  </cols>
  <sheetData>
    <row r="2" spans="1:7" ht="46" x14ac:dyDescent="1">
      <c r="A2" s="2" t="s">
        <v>15</v>
      </c>
      <c r="B2" s="2" t="s">
        <v>13</v>
      </c>
      <c r="C2" s="3"/>
      <c r="D2" s="3"/>
      <c r="E2" s="3"/>
      <c r="F2" s="3"/>
      <c r="G2" s="3"/>
    </row>
    <row r="3" spans="1:7" ht="46" x14ac:dyDescent="1">
      <c r="A3" s="2" t="s">
        <v>0</v>
      </c>
      <c r="B3" s="3">
        <v>30</v>
      </c>
      <c r="C3" s="3"/>
      <c r="D3" s="3"/>
      <c r="E3" s="3" t="s">
        <v>3</v>
      </c>
      <c r="F3" s="3"/>
      <c r="G3" s="3"/>
    </row>
    <row r="4" spans="1:7" ht="46" x14ac:dyDescent="1">
      <c r="A4" s="2" t="s">
        <v>1</v>
      </c>
      <c r="B4" s="4">
        <v>100000</v>
      </c>
      <c r="C4" s="3"/>
      <c r="D4" s="3"/>
      <c r="E4" s="3">
        <v>30</v>
      </c>
      <c r="F4" s="7">
        <f>B6</f>
        <v>4.0000000000000036E-2</v>
      </c>
      <c r="G4" s="3"/>
    </row>
    <row r="5" spans="1:7" ht="46" x14ac:dyDescent="1">
      <c r="A5" s="2" t="s">
        <v>2</v>
      </c>
      <c r="B5" s="4">
        <v>104000</v>
      </c>
      <c r="C5" s="3"/>
      <c r="D5" s="3"/>
      <c r="E5" s="3">
        <v>365</v>
      </c>
      <c r="F5" s="3" t="s">
        <v>4</v>
      </c>
      <c r="G5" s="3"/>
    </row>
    <row r="6" spans="1:7" ht="46" x14ac:dyDescent="1">
      <c r="A6" s="2" t="s">
        <v>5</v>
      </c>
      <c r="B6" s="8">
        <f>(B5/B4-1)</f>
        <v>4.0000000000000036E-2</v>
      </c>
      <c r="C6" s="3" t="s">
        <v>14</v>
      </c>
      <c r="D6" s="3"/>
      <c r="E6" s="10" t="s">
        <v>7</v>
      </c>
      <c r="F6" s="11">
        <f>F4*E5/E4</f>
        <v>0.48666666666666708</v>
      </c>
      <c r="G6" s="2"/>
    </row>
    <row r="7" spans="1:7" ht="46" x14ac:dyDescent="1">
      <c r="A7" s="2"/>
      <c r="B7" s="9" t="s">
        <v>19</v>
      </c>
      <c r="C7" s="3"/>
      <c r="D7" s="3"/>
      <c r="E7" s="2"/>
      <c r="F7" s="6"/>
      <c r="G7" s="2"/>
    </row>
    <row r="9" spans="1:7" ht="46" x14ac:dyDescent="1">
      <c r="A9" s="2" t="s">
        <v>17</v>
      </c>
      <c r="B9" s="6" t="s">
        <v>16</v>
      </c>
      <c r="C9" s="3" t="s">
        <v>18</v>
      </c>
      <c r="D9" s="3"/>
      <c r="E9" s="2"/>
      <c r="F9" s="1" t="s">
        <v>21</v>
      </c>
      <c r="G9" s="2"/>
    </row>
    <row r="10" spans="1:7" ht="46" x14ac:dyDescent="1">
      <c r="B10" s="6" t="s">
        <v>16</v>
      </c>
      <c r="C10" s="3" t="s">
        <v>18</v>
      </c>
      <c r="F10" s="1" t="s">
        <v>20</v>
      </c>
    </row>
    <row r="11" spans="1:7" ht="46" x14ac:dyDescent="1">
      <c r="B11" s="12" t="s">
        <v>16</v>
      </c>
      <c r="C11" s="13" t="s">
        <v>18</v>
      </c>
      <c r="D11" s="14"/>
      <c r="E11" s="14"/>
      <c r="F11" s="15">
        <f>(1+0.04)^(365/30)-1</f>
        <v>0.61153210315882456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Cauc 34d</vt:lpstr>
      <vt:lpstr>Cauc 14d</vt:lpstr>
      <vt:lpstr>Cauc 30d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2024-05-21T20:56:49Z</dcterms:created>
  <dcterms:modified xsi:type="dcterms:W3CDTF">2024-05-21T21:59:40Z</dcterms:modified>
</cp:coreProperties>
</file>