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E:\2022\Carpetas\FBC 2022\"/>
    </mc:Choice>
  </mc:AlternateContent>
  <bookViews>
    <workbookView xWindow="0" yWindow="0" windowWidth="19200" windowHeight="6540" activeTab="1"/>
  </bookViews>
  <sheets>
    <sheet name="-AYUDA-" sheetId="1" r:id="rId1"/>
    <sheet name="TIR y VAN Anual"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2" i="2" l="1"/>
  <c r="I12" i="2"/>
  <c r="L13" i="2" l="1"/>
  <c r="I13" i="2"/>
  <c r="B15" i="2"/>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K11" i="2" l="1"/>
  <c r="H17" i="2" s="1"/>
  <c r="H11" i="2"/>
  <c r="H16" i="2" s="1"/>
  <c r="H21" i="2" l="1"/>
</calcChain>
</file>

<file path=xl/sharedStrings.xml><?xml version="1.0" encoding="utf-8"?>
<sst xmlns="http://schemas.openxmlformats.org/spreadsheetml/2006/main" count="16" uniqueCount="13">
  <si>
    <t>Ayuda</t>
  </si>
  <si>
    <t>Nombre del proyecto:</t>
  </si>
  <si>
    <t>TNA de inversión alternativa</t>
  </si>
  <si>
    <t>FLUJO DE FONDOS</t>
  </si>
  <si>
    <t>TIR</t>
  </si>
  <si>
    <t>VAN</t>
  </si>
  <si>
    <t>Decisión de realizar los proyectos versus no hacerlos - comparación de TIR vs TNA de mercado</t>
  </si>
  <si>
    <t>Decisión entre proyectos-  Comparción de VAN</t>
  </si>
  <si>
    <t>Cosechadora</t>
  </si>
  <si>
    <t>Sembradora</t>
  </si>
  <si>
    <t>Cantidad de Años</t>
  </si>
  <si>
    <t>AÑOS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</si>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</sst>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quot;$&quot;\ * #,##0.00_ ;_ &quot;$&quot;\ * \-#,##0.00_ ;_ &quot;$&quot;\ * &quot;-&quot;??_ ;_ @_ "/>
    <numFmt numFmtId="165" formatCode="_ * #,##0.00_ ;_ * \-#,##0.00_ ;_ * &quot;-&quot;??_ ;_ @_ "/>
    <numFmt numFmtId="166" formatCode="&quot;$&quot;\ #,##0.00"/>
    <numFmt numFmtId="167" formatCode="&quot;$&quot;#,##0.00_);[Red]\(&quot;$&quot;#,##0.00\)"/>
  </numFmts>
  <fonts count="18" x14ac:knownFonts="1">
    <font>
      <sz val="10"/>
      <name val="Courier New"/>
      <family val="3"/>
    </font>
    <font>
      <sz val="11"/>
      <color theme="1"/>
      <name val="Calibri"/>
      <family val="2"/>
      <scheme val="minor"/>
    </font>
    <font>
      <sz val="12"/>
      <color theme="1"/>
      <name val="Calibri"/>
      <family val="2"/>
      <scheme val="minor"/>
    </font>
    <font>
      <sz val="10"/>
      <name val="Courier New"/>
      <family val="3"/>
    </font>
    <font>
      <b/>
      <sz val="22"/>
      <color theme="1" tint="0.249977111117893"/>
      <name val="Calibri"/>
      <family val="2"/>
      <scheme val="minor"/>
    </font>
    <font>
      <b/>
      <sz val="12"/>
      <name val="Calibri"/>
      <family val="2"/>
    </font>
    <font>
      <b/>
      <sz val="14"/>
      <color rgb="FF1A5AE6"/>
      <name val="Calibri"/>
      <family val="2"/>
      <scheme val="minor"/>
    </font>
    <font>
      <b/>
      <sz val="16"/>
      <color theme="1" tint="0.249977111117893"/>
      <name val="Calibri"/>
      <family val="2"/>
      <scheme val="minor"/>
    </font>
    <font>
      <sz val="10"/>
      <name val="Calibri"/>
      <family val="2"/>
    </font>
    <font>
      <i/>
      <sz val="10"/>
      <name val="Calibri"/>
      <family val="2"/>
      <scheme val="minor"/>
    </font>
    <font>
      <b/>
      <i/>
      <sz val="9"/>
      <name val="Calibri"/>
      <family val="2"/>
    </font>
    <font>
      <sz val="14"/>
      <color theme="1" tint="0.34998626667073579"/>
      <name val="Calibri"/>
      <family val="2"/>
      <scheme val="minor"/>
    </font>
    <font>
      <b/>
      <i/>
      <sz val="14"/>
      <color theme="1" tint="0.34998626667073579"/>
      <name val="Calibri"/>
      <family val="2"/>
      <scheme val="minor"/>
    </font>
    <font>
      <b/>
      <i/>
      <sz val="10"/>
      <name val="Courier New"/>
      <family val="3"/>
    </font>
    <font>
      <b/>
      <i/>
      <sz val="12"/>
      <color theme="4"/>
      <name val="Calibri"/>
      <family val="2"/>
      <scheme val="minor"/>
    </font>
    <font>
      <sz val="11"/>
      <name val="Calibri"/>
      <family val="2"/>
      <scheme val="minor"/>
    </font>
    <font>
      <sz val="10"/>
      <name val="Calibri"/>
      <family val="2"/>
      <scheme val="minor"/>
    </font>
    <font>
      <sz val="11"/>
      <name val="Courier New"/>
      <family val="3"/>
    </font>
  </fonts>
  <fills count="5">
    <fill>
      <patternFill patternType="none"/>
    </fill>
    <fill>
      <patternFill patternType="gray125"/>
    </fill>
    <fill>
      <patternFill patternType="solid">
        <fgColor rgb="FF1A59E3"/>
        <bgColor indexed="64"/>
      </patternFill>
    </fill>
    <fill>
      <patternFill patternType="solid">
        <fgColor rgb="FFDEEDFF"/>
        <bgColor indexed="64"/>
      </patternFill>
    </fill>
    <fill>
      <patternFill patternType="solid">
        <fgColor theme="0" tint="-4.9989318521683403E-2"/>
        <bgColor indexed="64"/>
      </patternFill>
    </fill>
  </fills>
  <borders count="6">
    <border>
      <left/>
      <right/>
      <top/>
      <bottom/>
      <diagonal/>
    </border>
    <border>
      <left style="medium">
        <color rgb="FFDEEDFF"/>
      </left>
      <right style="medium">
        <color rgb="FFDEEDFF"/>
      </right>
      <top style="medium">
        <color rgb="FFDEEDFF"/>
      </top>
      <bottom style="medium">
        <color rgb="FFDEEDFF"/>
      </bottom>
      <diagonal/>
    </border>
    <border>
      <left/>
      <right/>
      <top/>
      <bottom style="hair">
        <color indexed="64"/>
      </bottom>
      <diagonal/>
    </border>
    <border>
      <left style="medium">
        <color rgb="FFDEEDFF"/>
      </left>
      <right/>
      <top style="medium">
        <color rgb="FFDEEDFF"/>
      </top>
      <bottom style="medium">
        <color rgb="FFDEEDFF"/>
      </bottom>
      <diagonal/>
    </border>
    <border>
      <left/>
      <right/>
      <top style="medium">
        <color rgb="FFDEEDFF"/>
      </top>
      <bottom style="medium">
        <color rgb="FFDEEDFF"/>
      </bottom>
      <diagonal/>
    </border>
    <border>
      <left/>
      <right style="medium">
        <color rgb="FFDEEDFF"/>
      </right>
      <top style="medium">
        <color rgb="FFDEEDFF"/>
      </top>
      <bottom style="medium">
        <color rgb="FFDEEDFF"/>
      </bottom>
      <diagonal/>
    </border>
  </borders>
  <cellStyleXfs count="6">
    <xf numFmtId="0" fontId="0" fillId="0" borderId="0"/>
    <xf numFmtId="164" fontId="3" fillId="0" borderId="0" applyFont="0" applyFill="0" applyBorder="0" applyAlignment="0" applyProtection="0"/>
    <xf numFmtId="9" fontId="3" fillId="0" borderId="0" applyFont="0" applyFill="0" applyBorder="0" applyAlignment="0" applyProtection="0"/>
    <xf numFmtId="0" fontId="2" fillId="0" borderId="0"/>
    <xf numFmtId="0" fontId="1" fillId="0" borderId="0"/>
    <xf numFmtId="165" fontId="3" fillId="0" borderId="0" applyFont="0" applyFill="0" applyBorder="0" applyAlignment="0" applyProtection="0"/>
  </cellStyleXfs>
  <cellXfs count="49">
    <xf numFmtId="0" fontId="0" fillId="0" borderId="0" xfId="0"/>
    <xf numFmtId="0" fontId="2" fillId="0" borderId="0" xfId="3" applyFill="1"/>
    <xf numFmtId="0" fontId="2" fillId="0" borderId="0" xfId="3"/>
    <xf numFmtId="0" fontId="0" fillId="2" borderId="0" xfId="0" applyFill="1"/>
    <xf numFmtId="0" fontId="1" fillId="0" borderId="0" xfId="4" applyFill="1"/>
    <xf numFmtId="0" fontId="4" fillId="0" borderId="0" xfId="3" applyFont="1" applyBorder="1" applyAlignment="1">
      <alignment vertical="center"/>
    </xf>
    <xf numFmtId="0" fontId="4" fillId="0" borderId="0" xfId="3" applyFont="1" applyBorder="1" applyAlignment="1">
      <alignment vertical="top"/>
    </xf>
    <xf numFmtId="0" fontId="0" fillId="0" borderId="0" xfId="0" applyFill="1"/>
    <xf numFmtId="0" fontId="0" fillId="0" borderId="0" xfId="0" applyBorder="1"/>
    <xf numFmtId="0" fontId="5" fillId="0" borderId="0" xfId="0" applyFont="1" applyBorder="1" applyAlignment="1"/>
    <xf numFmtId="0" fontId="0" fillId="0" borderId="0" xfId="0" applyFill="1" applyBorder="1"/>
    <xf numFmtId="0" fontId="6" fillId="3" borderId="0" xfId="0" applyFont="1" applyFill="1" applyBorder="1" applyAlignment="1">
      <alignment horizontal="left" vertical="center" indent="1"/>
    </xf>
    <xf numFmtId="0" fontId="6" fillId="0" borderId="0" xfId="0" applyFont="1" applyFill="1" applyBorder="1" applyAlignment="1">
      <alignment horizontal="left" vertical="center" indent="1"/>
    </xf>
    <xf numFmtId="0" fontId="7" fillId="0" borderId="1" xfId="0" applyFont="1" applyFill="1" applyBorder="1" applyAlignment="1">
      <alignment horizontal="center" vertical="center"/>
    </xf>
    <xf numFmtId="0" fontId="0" fillId="0" borderId="0" xfId="0" applyBorder="1" applyAlignment="1">
      <alignment horizontal="center"/>
    </xf>
    <xf numFmtId="0" fontId="8" fillId="0" borderId="0" xfId="0" applyFont="1" applyBorder="1"/>
    <xf numFmtId="0" fontId="8" fillId="0" borderId="0" xfId="0" applyFont="1" applyFill="1" applyBorder="1"/>
    <xf numFmtId="0" fontId="8" fillId="0" borderId="2" xfId="0" applyFont="1" applyBorder="1" applyAlignment="1">
      <alignment horizontal="center"/>
    </xf>
    <xf numFmtId="9" fontId="7" fillId="0" borderId="0" xfId="2" applyFont="1" applyFill="1" applyBorder="1" applyAlignment="1">
      <alignment horizontal="center" vertical="center"/>
    </xf>
    <xf numFmtId="9" fontId="9" fillId="0" borderId="0" xfId="2" applyFont="1" applyFill="1" applyBorder="1" applyAlignment="1">
      <alignment horizontal="center"/>
    </xf>
    <xf numFmtId="0" fontId="9" fillId="0" borderId="0" xfId="0" applyFont="1" applyBorder="1"/>
    <xf numFmtId="0" fontId="6" fillId="3" borderId="0" xfId="0" applyFont="1" applyFill="1" applyBorder="1" applyAlignment="1">
      <alignment horizontal="center" vertical="center"/>
    </xf>
    <xf numFmtId="0" fontId="10" fillId="0" borderId="0" xfId="0" applyFont="1" applyFill="1" applyBorder="1" applyAlignment="1">
      <alignment horizontal="center"/>
    </xf>
    <xf numFmtId="0" fontId="6" fillId="3" borderId="1" xfId="0" applyFont="1" applyFill="1" applyBorder="1" applyAlignment="1">
      <alignment horizontal="center" vertical="center"/>
    </xf>
    <xf numFmtId="0" fontId="8" fillId="0" borderId="0" xfId="0" applyFont="1" applyFill="1" applyBorder="1" applyAlignment="1">
      <alignment horizontal="center"/>
    </xf>
    <xf numFmtId="167" fontId="7" fillId="4" borderId="0" xfId="0" applyNumberFormat="1" applyFont="1" applyFill="1" applyBorder="1" applyAlignment="1">
      <alignment horizontal="center" vertical="center"/>
    </xf>
    <xf numFmtId="0" fontId="14" fillId="0" borderId="0" xfId="0" applyFont="1" applyBorder="1" applyAlignment="1"/>
    <xf numFmtId="0" fontId="15" fillId="0" borderId="0" xfId="0" applyFont="1" applyFill="1" applyBorder="1" applyAlignment="1"/>
    <xf numFmtId="9" fontId="16" fillId="0" borderId="0" xfId="2" applyFont="1" applyBorder="1" applyAlignment="1">
      <alignment horizontal="left"/>
    </xf>
    <xf numFmtId="0" fontId="17" fillId="0" borderId="0" xfId="0" applyFont="1" applyFill="1" applyBorder="1"/>
    <xf numFmtId="0" fontId="17" fillId="0" borderId="0" xfId="0" applyFont="1"/>
    <xf numFmtId="0" fontId="15" fillId="0" borderId="0" xfId="0" applyFont="1" applyBorder="1" applyAlignment="1"/>
    <xf numFmtId="10" fontId="0" fillId="0" borderId="0" xfId="2" applyNumberFormat="1" applyFont="1"/>
    <xf numFmtId="10" fontId="8" fillId="0" borderId="0" xfId="0" applyNumberFormat="1" applyFont="1" applyBorder="1" applyAlignment="1">
      <alignment horizontal="center"/>
    </xf>
    <xf numFmtId="10" fontId="7" fillId="4" borderId="0" xfId="2" applyNumberFormat="1" applyFont="1" applyFill="1" applyBorder="1" applyAlignment="1">
      <alignment horizontal="center" vertical="center"/>
    </xf>
    <xf numFmtId="0" fontId="11" fillId="0" borderId="0" xfId="0" applyFont="1" applyFill="1" applyBorder="1" applyAlignment="1">
      <alignment horizontal="center" vertical="center"/>
    </xf>
    <xf numFmtId="166" fontId="12" fillId="0" borderId="0" xfId="0" applyNumberFormat="1" applyFont="1" applyFill="1" applyBorder="1" applyAlignment="1">
      <alignment horizontal="center" vertical="center"/>
    </xf>
    <xf numFmtId="166" fontId="13" fillId="0" borderId="0" xfId="0" applyNumberFormat="1" applyFont="1" applyFill="1" applyBorder="1"/>
    <xf numFmtId="166" fontId="0" fillId="0" borderId="0" xfId="1" applyNumberFormat="1" applyFont="1" applyFill="1" applyBorder="1"/>
    <xf numFmtId="166" fontId="11" fillId="0" borderId="0" xfId="0" applyNumberFormat="1" applyFont="1" applyFill="1" applyBorder="1" applyAlignment="1">
      <alignment horizontal="center" vertical="center"/>
    </xf>
    <xf numFmtId="0" fontId="0" fillId="0" borderId="0" xfId="0" applyFont="1" applyFill="1" applyBorder="1"/>
    <xf numFmtId="9" fontId="7" fillId="0" borderId="3" xfId="2" applyFont="1" applyFill="1" applyBorder="1" applyAlignment="1">
      <alignment horizontal="center" vertical="center"/>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1" fontId="7" fillId="0" borderId="3" xfId="5" applyNumberFormat="1" applyFont="1" applyFill="1" applyBorder="1" applyAlignment="1">
      <alignment horizontal="center" vertical="center"/>
    </xf>
    <xf numFmtId="1" fontId="7" fillId="0" borderId="4" xfId="5" applyNumberFormat="1" applyFont="1" applyFill="1" applyBorder="1" applyAlignment="1">
      <alignment horizontal="center" vertical="center"/>
    </xf>
    <xf numFmtId="1" fontId="7" fillId="0" borderId="5" xfId="5" applyNumberFormat="1" applyFont="1" applyFill="1" applyBorder="1" applyAlignment="1">
      <alignment horizontal="center" vertical="center"/>
    </xf>
    <xf numFmtId="0" fontId="6" fillId="3" borderId="3" xfId="0" applyFont="1" applyFill="1" applyBorder="1" applyAlignment="1">
      <alignment horizontal="center" vertical="center"/>
    </xf>
    <xf numFmtId="0" fontId="6" fillId="3" borderId="5" xfId="0" applyFont="1" applyFill="1" applyBorder="1" applyAlignment="1">
      <alignment horizontal="center" vertical="center"/>
    </xf>
  </cellXfs>
  <cellStyles count="6">
    <cellStyle name="Millares" xfId="5" builtinId="3"/>
    <cellStyle name="Moneda" xfId="1" builtinId="4"/>
    <cellStyle name="Normal" xfId="0" builtinId="0"/>
    <cellStyle name="Normal 3" xfId="3"/>
    <cellStyle name="Normal 4" xfId="4"/>
    <cellStyle name="Porcentaje" xfId="2" builtinId="5"/>
  </cellStyles>
  <dxfs count="15">
    <dxf>
      <border>
        <left style="thin">
          <color theme="0" tint="-0.14996795556505021"/>
        </left>
        <right style="thin">
          <color theme="0" tint="-0.14996795556505021"/>
        </right>
        <top style="thin">
          <color theme="0" tint="-0.14996795556505021"/>
        </top>
        <bottom style="thin">
          <color theme="0" tint="-0.14996795556505021"/>
        </bottom>
        <vertical/>
        <horizontal/>
      </border>
    </dxf>
    <dxf>
      <border>
        <left style="thin">
          <color theme="0" tint="-0.14996795556505021"/>
        </left>
        <right style="thin">
          <color theme="0" tint="-0.14996795556505021"/>
        </right>
        <top style="thin">
          <color theme="0" tint="-0.14996795556505021"/>
        </top>
        <bottom style="thin">
          <color theme="0" tint="-0.14996795556505021"/>
        </bottom>
        <vertical/>
        <horizontal/>
      </border>
    </dxf>
    <dxf>
      <border>
        <left style="thin">
          <color theme="0" tint="-0.14996795556505021"/>
        </left>
        <right style="thin">
          <color theme="0" tint="-0.14996795556505021"/>
        </right>
        <top style="thin">
          <color theme="0" tint="-0.14996795556505021"/>
        </top>
        <bottom style="thin">
          <color theme="0" tint="-0.14996795556505021"/>
        </bottom>
        <vertical/>
        <horizontal/>
      </border>
    </dxf>
    <dxf>
      <border>
        <left style="thin">
          <color theme="0" tint="-0.14996795556505021"/>
        </left>
        <right style="thin">
          <color theme="0" tint="-0.14996795556505021"/>
        </right>
        <top style="thin">
          <color theme="0" tint="-0.14996795556505021"/>
        </top>
        <bottom style="thin">
          <color theme="0" tint="-0.14996795556505021"/>
        </bottom>
        <vertical/>
        <horizontal/>
      </border>
    </dxf>
    <dxf>
      <border>
        <left style="thin">
          <color theme="0" tint="-0.14996795556505021"/>
        </left>
        <right style="thin">
          <color theme="0" tint="-0.14996795556505021"/>
        </right>
        <top style="thin">
          <color theme="0" tint="-0.14996795556505021"/>
        </top>
        <bottom style="thin">
          <color theme="0" tint="-0.14996795556505021"/>
        </bottom>
        <vertical/>
        <horizontal/>
      </border>
    </dxf>
    <dxf>
      <border>
        <left style="thin">
          <color theme="0" tint="-0.14996795556505021"/>
        </left>
        <right style="thin">
          <color theme="0" tint="-0.14996795556505021"/>
        </right>
        <top style="thin">
          <color theme="0" tint="-0.14996795556505021"/>
        </top>
        <bottom style="thin">
          <color theme="0" tint="-0.14996795556505021"/>
        </bottom>
        <vertical/>
        <horizontal/>
      </border>
    </dxf>
    <dxf>
      <border>
        <left style="thin">
          <color theme="0" tint="-0.14996795556505021"/>
        </left>
        <right style="thin">
          <color theme="0" tint="-0.14996795556505021"/>
        </right>
        <top style="thin">
          <color theme="0" tint="-0.14996795556505021"/>
        </top>
        <bottom style="thin">
          <color theme="0" tint="-0.14996795556505021"/>
        </bottom>
        <vertical/>
        <horizontal/>
      </border>
    </dxf>
    <dxf>
      <border>
        <left style="thin">
          <color theme="0" tint="-0.14996795556505021"/>
        </left>
        <right style="thin">
          <color theme="0" tint="-0.14996795556505021"/>
        </right>
        <top style="thin">
          <color theme="0" tint="-0.14996795556505021"/>
        </top>
        <bottom style="thin">
          <color theme="0" tint="-0.14996795556505021"/>
        </bottom>
        <vertical/>
        <horizontal/>
      </border>
    </dxf>
    <dxf>
      <border>
        <left style="thin">
          <color theme="0" tint="-0.14996795556505021"/>
        </left>
        <right style="thin">
          <color theme="0" tint="-0.14996795556505021"/>
        </right>
        <top style="thin">
          <color theme="0" tint="-0.14996795556505021"/>
        </top>
        <bottom style="thin">
          <color theme="0" tint="-0.14996795556505021"/>
        </bottom>
        <vertical/>
        <horizontal/>
      </border>
    </dxf>
    <dxf>
      <border>
        <left style="thin">
          <color theme="0" tint="-0.14996795556505021"/>
        </left>
        <right style="thin">
          <color theme="0" tint="-0.14996795556505021"/>
        </right>
        <top style="thin">
          <color theme="0" tint="-0.14996795556505021"/>
        </top>
        <bottom style="thin">
          <color theme="0" tint="-0.14996795556505021"/>
        </bottom>
        <vertical/>
        <horizontal/>
      </border>
    </dxf>
    <dxf>
      <border>
        <left style="thin">
          <color theme="0" tint="-0.14996795556505021"/>
        </left>
        <right style="thin">
          <color theme="0" tint="-0.14996795556505021"/>
        </right>
        <top style="thin">
          <color theme="0" tint="-0.14996795556505021"/>
        </top>
        <bottom style="thin">
          <color theme="0" tint="-0.14996795556505021"/>
        </bottom>
        <vertical/>
        <horizontal/>
      </border>
    </dxf>
    <dxf>
      <border>
        <left style="thin">
          <color theme="0" tint="-0.14996795556505021"/>
        </left>
        <right style="thin">
          <color theme="0" tint="-0.14996795556505021"/>
        </right>
        <top style="thin">
          <color theme="0" tint="-0.14996795556505021"/>
        </top>
        <bottom style="thin">
          <color theme="0" tint="-0.14996795556505021"/>
        </bottom>
        <vertical/>
        <horizontal/>
      </border>
    </dxf>
    <dxf>
      <border>
        <left style="thin">
          <color theme="0" tint="-0.14996795556505021"/>
        </left>
        <right style="thin">
          <color theme="0" tint="-0.14996795556505021"/>
        </right>
        <top style="thin">
          <color theme="0" tint="-0.14996795556505021"/>
        </top>
        <bottom style="thin">
          <color theme="0" tint="-0.14996795556505021"/>
        </bottom>
        <vertical/>
        <horizontal/>
      </border>
    </dxf>
    <dxf>
      <border>
        <left style="thin">
          <color theme="0" tint="-0.14996795556505021"/>
        </left>
        <right style="thin">
          <color theme="0" tint="-0.14996795556505021"/>
        </right>
        <top style="thin">
          <color theme="0" tint="-0.14996795556505021"/>
        </top>
        <bottom style="thin">
          <color theme="0" tint="-0.14996795556505021"/>
        </bottom>
        <vertical/>
        <horizontal/>
      </border>
    </dxf>
    <dxf>
      <border>
        <left style="thin">
          <color theme="0" tint="-0.14996795556505021"/>
        </left>
        <right style="thin">
          <color theme="0" tint="-0.14996795556505021"/>
        </right>
        <top style="thin">
          <color theme="0" tint="-0.14996795556505021"/>
        </top>
        <bottom style="thin">
          <color theme="0" tint="-0.1499679555650502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planillaexcel.com/" TargetMode="External"/><Relationship Id="rId1" Type="http://schemas.openxmlformats.org/officeDocument/2006/relationships/hyperlink" Target="https://www.planillaexcel.com/blog" TargetMode="Externa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2720</xdr:rowOff>
    </xdr:from>
    <xdr:to>
      <xdr:col>7</xdr:col>
      <xdr:colOff>353785</xdr:colOff>
      <xdr:row>61</xdr:row>
      <xdr:rowOff>40821</xdr:rowOff>
    </xdr:to>
    <xdr:sp macro="" textlink="">
      <xdr:nvSpPr>
        <xdr:cNvPr id="2" name="TextBox 4">
          <a:extLst>
            <a:ext uri="{FF2B5EF4-FFF2-40B4-BE49-F238E27FC236}">
              <a16:creationId xmlns:a16="http://schemas.microsoft.com/office/drawing/2014/main" id="{00000000-0008-0000-0000-000002000000}"/>
            </a:ext>
          </a:extLst>
        </xdr:cNvPr>
        <xdr:cNvSpPr txBox="1"/>
      </xdr:nvSpPr>
      <xdr:spPr>
        <a:xfrm>
          <a:off x="272143" y="1649184"/>
          <a:ext cx="7946571" cy="11658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i="1">
              <a:solidFill>
                <a:schemeClr val="tx1">
                  <a:lumMod val="65000"/>
                  <a:lumOff val="35000"/>
                </a:schemeClr>
              </a:solidFill>
            </a:rPr>
            <a:t>Hoja TIR y VAN anual </a:t>
          </a:r>
          <a:endParaRPr lang="en-US" sz="1600" b="1" i="1" baseline="0">
            <a:solidFill>
              <a:schemeClr val="tx1">
                <a:lumMod val="65000"/>
                <a:lumOff val="35000"/>
              </a:schemeClr>
            </a:solidFill>
          </a:endParaRPr>
        </a:p>
        <a:p>
          <a:endParaRPr lang="en-US" sz="1600" baseline="0">
            <a:solidFill>
              <a:schemeClr val="tx1">
                <a:lumMod val="65000"/>
                <a:lumOff val="35000"/>
              </a:schemeClr>
            </a:solidFill>
          </a:endParaRPr>
        </a:p>
        <a:p>
          <a:r>
            <a:rPr lang="en-US" sz="1600" b="1" baseline="0">
              <a:solidFill>
                <a:schemeClr val="tx1">
                  <a:lumMod val="65000"/>
                  <a:lumOff val="35000"/>
                </a:schemeClr>
              </a:solidFill>
            </a:rPr>
            <a:t>1. </a:t>
          </a:r>
          <a:r>
            <a:rPr lang="es-ES" sz="1600" baseline="0">
              <a:solidFill>
                <a:schemeClr val="tx1">
                  <a:lumMod val="65000"/>
                  <a:lumOff val="35000"/>
                </a:schemeClr>
              </a:solidFill>
            </a:rPr>
            <a:t>Completa los nombres de los proyectos en las celdas D4 y F4</a:t>
          </a:r>
        </a:p>
        <a:p>
          <a:endParaRPr lang="en-US" sz="1600" baseline="0">
            <a:solidFill>
              <a:schemeClr val="tx1">
                <a:lumMod val="65000"/>
                <a:lumOff val="35000"/>
              </a:schemeClr>
            </a:solidFill>
          </a:endParaRPr>
        </a:p>
        <a:p>
          <a:r>
            <a:rPr lang="en-US" sz="1600" b="1" baseline="0">
              <a:solidFill>
                <a:schemeClr val="tx1">
                  <a:lumMod val="65000"/>
                  <a:lumOff val="35000"/>
                </a:schemeClr>
              </a:solidFill>
            </a:rPr>
            <a:t>2. </a:t>
          </a:r>
          <a:r>
            <a:rPr lang="en-US" sz="1600" b="0" baseline="0">
              <a:solidFill>
                <a:schemeClr val="tx1">
                  <a:lumMod val="65000"/>
                  <a:lumOff val="35000"/>
                </a:schemeClr>
              </a:solidFill>
            </a:rPr>
            <a:t>En la celda D6 I</a:t>
          </a:r>
          <a:r>
            <a:rPr lang="es-ES" sz="1600" b="0" baseline="0">
              <a:solidFill>
                <a:schemeClr val="tx1">
                  <a:lumMod val="65000"/>
                  <a:lumOff val="35000"/>
                </a:schemeClr>
              </a:solidFill>
            </a:rPr>
            <a:t>ngresa la tasa de descuento (TNA) que será la rentabilidad en otra opción de inversión que estaríamos dejando de lado para invertir en el proyecto. Puede ser la TNA de un plazo fijo, bonos, etc.</a:t>
          </a:r>
          <a:endParaRPr lang="es-ES" sz="1600" baseline="0">
            <a:solidFill>
              <a:schemeClr val="tx1">
                <a:lumMod val="65000"/>
                <a:lumOff val="35000"/>
              </a:schemeClr>
            </a:solidFill>
          </a:endParaRPr>
        </a:p>
        <a:p>
          <a:endParaRPr lang="en-US" sz="1600" baseline="0">
            <a:solidFill>
              <a:schemeClr val="tx1">
                <a:lumMod val="65000"/>
                <a:lumOff val="35000"/>
              </a:schemeClr>
            </a:solidFill>
          </a:endParaRPr>
        </a:p>
        <a:p>
          <a:r>
            <a:rPr lang="es-ES" sz="1600" b="1" baseline="0">
              <a:solidFill>
                <a:schemeClr val="tx1">
                  <a:lumMod val="65000"/>
                  <a:lumOff val="35000"/>
                </a:schemeClr>
              </a:solidFill>
            </a:rPr>
            <a:t>3. </a:t>
          </a:r>
          <a:r>
            <a:rPr lang="es-ES" sz="1600" b="0" baseline="0">
              <a:solidFill>
                <a:schemeClr val="tx1">
                  <a:lumMod val="65000"/>
                  <a:lumOff val="35000"/>
                </a:schemeClr>
              </a:solidFill>
            </a:rPr>
            <a:t>En la celda D8 se debe completar la periodicidad de la inversión. </a:t>
          </a:r>
        </a:p>
        <a:p>
          <a:endParaRPr lang="es-ES" sz="1600" baseline="0">
            <a:solidFill>
              <a:schemeClr val="tx1">
                <a:lumMod val="65000"/>
                <a:lumOff val="35000"/>
              </a:schemeClr>
            </a:solidFill>
          </a:endParaRPr>
        </a:p>
        <a:p>
          <a:r>
            <a:rPr lang="es-ES" sz="1600" b="1" baseline="0">
              <a:solidFill>
                <a:schemeClr val="tx1">
                  <a:lumMod val="65000"/>
                  <a:lumOff val="35000"/>
                </a:schemeClr>
              </a:solidFill>
            </a:rPr>
            <a:t>4. </a:t>
          </a:r>
          <a:r>
            <a:rPr lang="es-ES" sz="1600" b="0" baseline="0">
              <a:solidFill>
                <a:schemeClr val="tx1">
                  <a:lumMod val="65000"/>
                  <a:lumOff val="35000"/>
                </a:schemeClr>
              </a:solidFill>
            </a:rPr>
            <a:t>Complete la inversión inicial de cada proyecto con signo negativo y los fujos de fondos de los períodos.</a:t>
          </a:r>
        </a:p>
        <a:p>
          <a:pPr marL="0" indent="0"/>
          <a:endParaRPr lang="es-ES" sz="1600" b="0" baseline="0">
            <a:solidFill>
              <a:schemeClr val="tx1">
                <a:lumMod val="65000"/>
                <a:lumOff val="35000"/>
              </a:schemeClr>
            </a:solidFill>
            <a:latin typeface="+mn-lt"/>
            <a:ea typeface="+mn-ea"/>
            <a:cs typeface="+mn-cs"/>
          </a:endParaRPr>
        </a:p>
        <a:p>
          <a:r>
            <a:rPr lang="es-ES" sz="1600" b="1" baseline="0">
              <a:solidFill>
                <a:schemeClr val="tx1">
                  <a:lumMod val="65000"/>
                  <a:lumOff val="35000"/>
                </a:schemeClr>
              </a:solidFill>
              <a:effectLst/>
              <a:latin typeface="+mn-lt"/>
              <a:ea typeface="+mn-ea"/>
              <a:cs typeface="+mn-cs"/>
            </a:rPr>
            <a:t>Resultado:</a:t>
          </a:r>
          <a:endParaRPr lang="es-AR" sz="1600">
            <a:solidFill>
              <a:schemeClr val="tx1">
                <a:lumMod val="65000"/>
                <a:lumOff val="35000"/>
              </a:schemeClr>
            </a:solidFill>
            <a:effectLst/>
          </a:endParaRPr>
        </a:p>
        <a:p>
          <a:r>
            <a:rPr lang="es-ES" sz="1600" b="0" baseline="0">
              <a:solidFill>
                <a:schemeClr val="tx1">
                  <a:lumMod val="65000"/>
                  <a:lumOff val="35000"/>
                </a:schemeClr>
              </a:solidFill>
              <a:effectLst/>
              <a:latin typeface="+mn-lt"/>
              <a:ea typeface="+mn-ea"/>
              <a:cs typeface="+mn-cs"/>
            </a:rPr>
            <a:t>Se obtendrá </a:t>
          </a:r>
          <a:r>
            <a:rPr lang="es-AR" sz="1600" b="0" baseline="0">
              <a:solidFill>
                <a:schemeClr val="tx1">
                  <a:lumMod val="65000"/>
                  <a:lumOff val="35000"/>
                </a:schemeClr>
              </a:solidFill>
              <a:effectLst/>
              <a:latin typeface="+mn-lt"/>
              <a:ea typeface="+mn-ea"/>
              <a:cs typeface="+mn-cs"/>
            </a:rPr>
            <a:t>la TIR de cada proyecto y una conclusión de si conviene o no invertir en el proyecto o no.</a:t>
          </a:r>
        </a:p>
        <a:p>
          <a:r>
            <a:rPr lang="es-AR" sz="1600" b="0" baseline="0">
              <a:solidFill>
                <a:schemeClr val="tx1">
                  <a:lumMod val="65000"/>
                  <a:lumOff val="35000"/>
                </a:schemeClr>
              </a:solidFill>
              <a:effectLst/>
              <a:latin typeface="+mn-lt"/>
              <a:ea typeface="+mn-ea"/>
              <a:cs typeface="+mn-cs"/>
            </a:rPr>
            <a:t>Comparará a través del VAN si conviene un proyecto o el otro.</a:t>
          </a:r>
        </a:p>
        <a:p>
          <a:r>
            <a:rPr lang="es-ES" sz="1600" b="1" baseline="0">
              <a:solidFill>
                <a:schemeClr val="tx1">
                  <a:lumMod val="65000"/>
                  <a:lumOff val="35000"/>
                </a:schemeClr>
              </a:solidFill>
              <a:effectLst/>
              <a:latin typeface="+mn-lt"/>
              <a:ea typeface="+mn-ea"/>
              <a:cs typeface="+mn-cs"/>
            </a:rPr>
            <a:t/>
          </a:r>
          <a:br>
            <a:rPr lang="es-ES" sz="1600" b="1" baseline="0">
              <a:solidFill>
                <a:schemeClr val="tx1">
                  <a:lumMod val="65000"/>
                  <a:lumOff val="35000"/>
                </a:schemeClr>
              </a:solidFill>
              <a:effectLst/>
              <a:latin typeface="+mn-lt"/>
              <a:ea typeface="+mn-ea"/>
              <a:cs typeface="+mn-cs"/>
            </a:rPr>
          </a:br>
          <a:r>
            <a:rPr lang="es-ES" sz="1600" b="1" baseline="0">
              <a:solidFill>
                <a:schemeClr val="tx1">
                  <a:lumMod val="65000"/>
                  <a:lumOff val="35000"/>
                </a:schemeClr>
              </a:solidFill>
              <a:effectLst/>
              <a:latin typeface="+mn-lt"/>
              <a:ea typeface="+mn-ea"/>
              <a:cs typeface="+mn-cs"/>
            </a:rPr>
            <a:t>Aclaración:</a:t>
          </a:r>
          <a:endParaRPr lang="es-AR" sz="1600">
            <a:solidFill>
              <a:schemeClr val="tx1">
                <a:lumMod val="65000"/>
                <a:lumOff val="35000"/>
              </a:schemeClr>
            </a:solidFill>
            <a:effectLst/>
          </a:endParaRPr>
        </a:p>
        <a:p>
          <a:r>
            <a:rPr lang="es-AR" sz="1600" b="0" baseline="0">
              <a:solidFill>
                <a:schemeClr val="tx1">
                  <a:lumMod val="65000"/>
                  <a:lumOff val="35000"/>
                </a:schemeClr>
              </a:solidFill>
              <a:effectLst/>
              <a:latin typeface="+mn-lt"/>
              <a:ea typeface="+mn-ea"/>
              <a:cs typeface="+mn-cs"/>
            </a:rPr>
            <a:t>Esta es una herramienta de simulación.  </a:t>
          </a:r>
          <a:r>
            <a:rPr lang="es-AR" sz="1600" b="1" baseline="0">
              <a:solidFill>
                <a:srgbClr val="00B050"/>
              </a:solidFill>
              <a:effectLst/>
              <a:latin typeface="+mn-lt"/>
              <a:ea typeface="+mn-ea"/>
              <a:cs typeface="+mn-cs"/>
            </a:rPr>
            <a:t>PlanillaExcel</a:t>
          </a:r>
          <a:r>
            <a:rPr lang="es-AR" sz="1600" b="1" baseline="0">
              <a:solidFill>
                <a:schemeClr val="tx1">
                  <a:lumMod val="65000"/>
                  <a:lumOff val="35000"/>
                </a:schemeClr>
              </a:solidFill>
              <a:effectLst/>
              <a:latin typeface="+mn-lt"/>
              <a:ea typeface="+mn-ea"/>
              <a:cs typeface="+mn-cs"/>
            </a:rPr>
            <a:t> </a:t>
          </a:r>
          <a:r>
            <a:rPr lang="es-AR" sz="1600" b="0" baseline="0">
              <a:solidFill>
                <a:schemeClr val="tx1">
                  <a:lumMod val="65000"/>
                  <a:lumOff val="35000"/>
                </a:schemeClr>
              </a:solidFill>
              <a:effectLst/>
              <a:latin typeface="+mn-lt"/>
              <a:ea typeface="+mn-ea"/>
              <a:cs typeface="+mn-cs"/>
            </a:rPr>
            <a:t>no se responsabiliza por el uso que se le de a la información. Los resultados obtenidos de este simulador están diseñados con propósitos comparativos. Su precisión no está garantizada.  De ningún modo estos resultados son sugerencia y/o recomendación al público en general</a:t>
          </a:r>
          <a:r>
            <a:rPr lang="es-AR" sz="1600" b="0" baseline="0">
              <a:solidFill>
                <a:schemeClr val="dk1"/>
              </a:solidFill>
              <a:effectLst/>
              <a:latin typeface="+mn-lt"/>
              <a:ea typeface="+mn-ea"/>
              <a:cs typeface="+mn-cs"/>
            </a:rPr>
            <a:t>. </a:t>
          </a:r>
          <a:endParaRPr lang="es-AR" sz="1600">
            <a:effectLst/>
          </a:endParaRPr>
        </a:p>
        <a:p>
          <a:endParaRPr lang="es-ES" sz="1600" baseline="0">
            <a:solidFill>
              <a:schemeClr val="tx1">
                <a:lumMod val="65000"/>
                <a:lumOff val="35000"/>
              </a:schemeClr>
            </a:solidFill>
          </a:endParaRPr>
        </a:p>
      </xdr:txBody>
    </xdr:sp>
    <xdr:clientData/>
  </xdr:twoCellAnchor>
  <xdr:twoCellAnchor>
    <xdr:from>
      <xdr:col>7</xdr:col>
      <xdr:colOff>657225</xdr:colOff>
      <xdr:row>4</xdr:row>
      <xdr:rowOff>0</xdr:rowOff>
    </xdr:from>
    <xdr:to>
      <xdr:col>10</xdr:col>
      <xdr:colOff>1254125</xdr:colOff>
      <xdr:row>36</xdr:row>
      <xdr:rowOff>108857</xdr:rowOff>
    </xdr:to>
    <xdr:sp macro="" textlink="">
      <xdr:nvSpPr>
        <xdr:cNvPr id="3" name="TextBox 5">
          <a:extLst>
            <a:ext uri="{FF2B5EF4-FFF2-40B4-BE49-F238E27FC236}">
              <a16:creationId xmlns:a16="http://schemas.microsoft.com/office/drawing/2014/main" id="{00000000-0008-0000-0000-000003000000}"/>
            </a:ext>
          </a:extLst>
        </xdr:cNvPr>
        <xdr:cNvSpPr txBox="1"/>
      </xdr:nvSpPr>
      <xdr:spPr>
        <a:xfrm>
          <a:off x="8534400" y="1657350"/>
          <a:ext cx="4397375" cy="6500132"/>
        </a:xfrm>
        <a:prstGeom prst="rect">
          <a:avLst/>
        </a:prstGeom>
        <a:solidFill>
          <a:srgbClr val="FBFBF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74320" tIns="274320" rIns="274320" bIns="274320" rtlCol="0" anchor="t"/>
        <a:lstStyle/>
        <a:p>
          <a:r>
            <a:rPr lang="en-US" sz="1800" b="1">
              <a:solidFill>
                <a:schemeClr val="tx1">
                  <a:lumMod val="65000"/>
                  <a:lumOff val="35000"/>
                </a:schemeClr>
              </a:solidFill>
            </a:rPr>
            <a:t>Más ayuda</a:t>
          </a:r>
        </a:p>
        <a:p>
          <a:endParaRPr lang="en-US" sz="800" b="1">
            <a:solidFill>
              <a:schemeClr val="tx1">
                <a:lumMod val="65000"/>
                <a:lumOff val="35000"/>
              </a:schemeClr>
            </a:solidFill>
          </a:endParaRPr>
        </a:p>
        <a:p>
          <a:r>
            <a:rPr lang="en-US" sz="1600">
              <a:solidFill>
                <a:schemeClr val="tx1">
                  <a:lumMod val="65000"/>
                  <a:lumOff val="35000"/>
                </a:schemeClr>
              </a:solidFill>
            </a:rPr>
            <a:t>Si quieres saber más sobre cómo usar esta plantilla,</a:t>
          </a:r>
          <a:r>
            <a:rPr lang="en-US" sz="1600" baseline="0">
              <a:solidFill>
                <a:schemeClr val="tx1">
                  <a:lumMod val="65000"/>
                  <a:lumOff val="35000"/>
                </a:schemeClr>
              </a:solidFill>
            </a:rPr>
            <a:t> o adaptarla, extenderla o corregir algún error, sigue este link:</a:t>
          </a:r>
        </a:p>
        <a:p>
          <a:endParaRPr lang="en-US" sz="1600" baseline="0">
            <a:solidFill>
              <a:schemeClr val="tx1">
                <a:lumMod val="65000"/>
                <a:lumOff val="35000"/>
              </a:schemeClr>
            </a:solidFill>
          </a:endParaRPr>
        </a:p>
        <a:p>
          <a:endParaRPr lang="en-US" sz="1600">
            <a:solidFill>
              <a:schemeClr val="tx1">
                <a:lumMod val="65000"/>
                <a:lumOff val="35000"/>
              </a:schemeClr>
            </a:solidFill>
          </a:endParaRPr>
        </a:p>
        <a:p>
          <a:endParaRPr lang="en-US" sz="1600">
            <a:solidFill>
              <a:schemeClr val="tx1">
                <a:lumMod val="65000"/>
                <a:lumOff val="35000"/>
              </a:schemeClr>
            </a:solidFill>
          </a:endParaRPr>
        </a:p>
        <a:p>
          <a:r>
            <a:rPr lang="en-US" sz="1800" b="1">
              <a:solidFill>
                <a:schemeClr val="tx1">
                  <a:lumMod val="65000"/>
                  <a:lumOff val="35000"/>
                </a:schemeClr>
              </a:solidFill>
            </a:rPr>
            <a:t>Otras plantillas</a:t>
          </a:r>
        </a:p>
        <a:p>
          <a:endParaRPr lang="en-US" sz="800">
            <a:solidFill>
              <a:schemeClr val="tx1">
                <a:lumMod val="65000"/>
                <a:lumOff val="35000"/>
              </a:schemeClr>
            </a:solidFill>
          </a:endParaRPr>
        </a:p>
        <a:p>
          <a:r>
            <a:rPr lang="en-US" sz="1600">
              <a:solidFill>
                <a:schemeClr val="tx1">
                  <a:lumMod val="65000"/>
                  <a:lumOff val="35000"/>
                </a:schemeClr>
              </a:solidFill>
            </a:rPr>
            <a:t>Si esta plantilla</a:t>
          </a:r>
          <a:r>
            <a:rPr lang="en-US" sz="1600" baseline="0">
              <a:solidFill>
                <a:schemeClr val="tx1">
                  <a:lumMod val="65000"/>
                  <a:lumOff val="35000"/>
                </a:schemeClr>
              </a:solidFill>
            </a:rPr>
            <a:t> no es lo que necesitas, es posible que tengamos otra que se ajuste mejor. Aquí puedes acceder a muchas otras más:</a:t>
          </a:r>
        </a:p>
      </xdr:txBody>
    </xdr:sp>
    <xdr:clientData/>
  </xdr:twoCellAnchor>
  <xdr:twoCellAnchor>
    <xdr:from>
      <xdr:col>7</xdr:col>
      <xdr:colOff>676275</xdr:colOff>
      <xdr:row>11</xdr:row>
      <xdr:rowOff>114300</xdr:rowOff>
    </xdr:from>
    <xdr:to>
      <xdr:col>10</xdr:col>
      <xdr:colOff>1247775</xdr:colOff>
      <xdr:row>13</xdr:row>
      <xdr:rowOff>28575</xdr:rowOff>
    </xdr:to>
    <xdr:sp macro="" textlink="">
      <xdr:nvSpPr>
        <xdr:cNvPr id="4" name="TextBox 8">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8553450" y="3162300"/>
          <a:ext cx="43719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74320" tIns="0" rIns="274320" bIns="0" rtlCol="0" anchor="ctr"/>
        <a:lstStyle/>
        <a:p>
          <a:r>
            <a:rPr lang="en-US" sz="1600" b="1">
              <a:solidFill>
                <a:srgbClr val="12A779"/>
              </a:solidFill>
            </a:rPr>
            <a:t>Ver más ayuda →</a:t>
          </a:r>
        </a:p>
      </xdr:txBody>
    </xdr:sp>
    <xdr:clientData/>
  </xdr:twoCellAnchor>
  <xdr:twoCellAnchor>
    <xdr:from>
      <xdr:col>7</xdr:col>
      <xdr:colOff>676275</xdr:colOff>
      <xdr:row>22</xdr:row>
      <xdr:rowOff>66675</xdr:rowOff>
    </xdr:from>
    <xdr:to>
      <xdr:col>10</xdr:col>
      <xdr:colOff>1247775</xdr:colOff>
      <xdr:row>23</xdr:row>
      <xdr:rowOff>177800</xdr:rowOff>
    </xdr:to>
    <xdr:sp macro="" textlink="">
      <xdr:nvSpPr>
        <xdr:cNvPr id="5" name="TextBox 9">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8553450" y="5314950"/>
          <a:ext cx="4371975" cy="311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74320" tIns="0" rIns="274320" bIns="0" rtlCol="0" anchor="ctr"/>
        <a:lstStyle/>
        <a:p>
          <a:r>
            <a:rPr lang="en-US" sz="1600" b="1">
              <a:solidFill>
                <a:srgbClr val="12A779"/>
              </a:solidFill>
            </a:rPr>
            <a:t>Ver más plantillas →</a:t>
          </a:r>
        </a:p>
      </xdr:txBody>
    </xdr:sp>
    <xdr:clientData/>
  </xdr:twoCellAnchor>
  <xdr:twoCellAnchor editAs="absolute">
    <xdr:from>
      <xdr:col>1</xdr:col>
      <xdr:colOff>0</xdr:colOff>
      <xdr:row>1</xdr:row>
      <xdr:rowOff>0</xdr:rowOff>
    </xdr:from>
    <xdr:to>
      <xdr:col>3</xdr:col>
      <xdr:colOff>387350</xdr:colOff>
      <xdr:row>2</xdr:row>
      <xdr:rowOff>50800</xdr:rowOff>
    </xdr:to>
    <xdr:sp macro="" textlink="">
      <xdr:nvSpPr>
        <xdr:cNvPr id="6" name="TextBox 1">
          <a:extLst>
            <a:ext uri="{FF2B5EF4-FFF2-40B4-BE49-F238E27FC236}">
              <a16:creationId xmlns:a16="http://schemas.microsoft.com/office/drawing/2014/main" id="{00000000-0008-0000-0000-000006000000}"/>
            </a:ext>
          </a:extLst>
        </xdr:cNvPr>
        <xdr:cNvSpPr txBox="1"/>
      </xdr:nvSpPr>
      <xdr:spPr>
        <a:xfrm>
          <a:off x="276225" y="123825"/>
          <a:ext cx="2921000" cy="746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b="1">
              <a:solidFill>
                <a:schemeClr val="bg1"/>
              </a:solidFill>
            </a:rPr>
            <a:t>Cálculo</a:t>
          </a:r>
          <a:r>
            <a:rPr lang="en-US" sz="2000" b="1" baseline="0">
              <a:solidFill>
                <a:schemeClr val="bg1"/>
              </a:solidFill>
            </a:rPr>
            <a:t> de TIR y VAN</a:t>
          </a:r>
          <a:endParaRPr lang="en-US" sz="2000" b="1">
            <a:solidFill>
              <a:schemeClr val="bg1"/>
            </a:solidFill>
          </a:endParaRPr>
        </a:p>
      </xdr:txBody>
    </xdr:sp>
    <xdr:clientData/>
  </xdr:twoCellAnchor>
  <xdr:twoCellAnchor editAs="absolute">
    <xdr:from>
      <xdr:col>8</xdr:col>
      <xdr:colOff>449036</xdr:colOff>
      <xdr:row>0</xdr:row>
      <xdr:rowOff>108857</xdr:rowOff>
    </xdr:from>
    <xdr:to>
      <xdr:col>10</xdr:col>
      <xdr:colOff>1083583</xdr:colOff>
      <xdr:row>2</xdr:row>
      <xdr:rowOff>30615</xdr:rowOff>
    </xdr:to>
    <xdr:sp macro="" textlink="">
      <xdr:nvSpPr>
        <xdr:cNvPr id="7" name="TextBox 2">
          <a:extLst>
            <a:ext uri="{FF2B5EF4-FFF2-40B4-BE49-F238E27FC236}">
              <a16:creationId xmlns:a16="http://schemas.microsoft.com/office/drawing/2014/main" id="{00000000-0008-0000-0000-000007000000}"/>
            </a:ext>
          </a:extLst>
        </xdr:cNvPr>
        <xdr:cNvSpPr txBox="1"/>
      </xdr:nvSpPr>
      <xdr:spPr>
        <a:xfrm>
          <a:off x="9593036" y="108857"/>
          <a:ext cx="3168197" cy="740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600" b="1">
              <a:solidFill>
                <a:schemeClr val="bg1"/>
              </a:solidFill>
              <a:latin typeface="+mn-lt"/>
              <a:ea typeface="Apple Symbols" panose="02000000000000000000" pitchFamily="2" charset="-79"/>
              <a:cs typeface="Apple Symbols" panose="02000000000000000000" pitchFamily="2" charset="-79"/>
            </a:rPr>
            <a:t>PlanillaExcel.com</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3</xdr:col>
      <xdr:colOff>95250</xdr:colOff>
      <xdr:row>1</xdr:row>
      <xdr:rowOff>47625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85800" y="0"/>
          <a:ext cx="2914650"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b="1">
              <a:solidFill>
                <a:schemeClr val="bg1"/>
              </a:solidFill>
            </a:rPr>
            <a:t>Cálculo</a:t>
          </a:r>
          <a:r>
            <a:rPr lang="en-US" sz="2000" b="1" baseline="0">
              <a:solidFill>
                <a:schemeClr val="bg1"/>
              </a:solidFill>
            </a:rPr>
            <a:t> de TIR y VAN</a:t>
          </a:r>
          <a:endParaRPr lang="en-US" sz="2000" b="1">
            <a:solidFill>
              <a:schemeClr val="bg1"/>
            </a:solidFill>
          </a:endParaRPr>
        </a:p>
      </xdr:txBody>
    </xdr:sp>
    <xdr:clientData/>
  </xdr:twoCellAnchor>
  <xdr:twoCellAnchor>
    <xdr:from>
      <xdr:col>6</xdr:col>
      <xdr:colOff>582083</xdr:colOff>
      <xdr:row>14</xdr:row>
      <xdr:rowOff>0</xdr:rowOff>
    </xdr:from>
    <xdr:to>
      <xdr:col>13</xdr:col>
      <xdr:colOff>273843</xdr:colOff>
      <xdr:row>17</xdr:row>
      <xdr:rowOff>190500</xdr:rowOff>
    </xdr:to>
    <xdr:sp macro="" textlink="">
      <xdr:nvSpPr>
        <xdr:cNvPr id="3" name="Rectángulo 2">
          <a:extLst>
            <a:ext uri="{FF2B5EF4-FFF2-40B4-BE49-F238E27FC236}">
              <a16:creationId xmlns:a16="http://schemas.microsoft.com/office/drawing/2014/main" id="{00000000-0008-0000-0100-000003000000}"/>
            </a:ext>
          </a:extLst>
        </xdr:cNvPr>
        <xdr:cNvSpPr/>
      </xdr:nvSpPr>
      <xdr:spPr>
        <a:xfrm>
          <a:off x="7666302" y="3357563"/>
          <a:ext cx="6811697" cy="904875"/>
        </a:xfrm>
        <a:prstGeom prst="rect">
          <a:avLst/>
        </a:prstGeom>
        <a:noFill/>
        <a:ln w="57150">
          <a:solidFill>
            <a:srgbClr val="DEEDFF"/>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clientData/>
  </xdr:twoCellAnchor>
  <xdr:twoCellAnchor>
    <xdr:from>
      <xdr:col>6</xdr:col>
      <xdr:colOff>571499</xdr:colOff>
      <xdr:row>18</xdr:row>
      <xdr:rowOff>201084</xdr:rowOff>
    </xdr:from>
    <xdr:to>
      <xdr:col>13</xdr:col>
      <xdr:colOff>285749</xdr:colOff>
      <xdr:row>22</xdr:row>
      <xdr:rowOff>148167</xdr:rowOff>
    </xdr:to>
    <xdr:sp macro="" textlink="">
      <xdr:nvSpPr>
        <xdr:cNvPr id="4" name="Rectángulo 3">
          <a:extLst>
            <a:ext uri="{FF2B5EF4-FFF2-40B4-BE49-F238E27FC236}">
              <a16:creationId xmlns:a16="http://schemas.microsoft.com/office/drawing/2014/main" id="{00000000-0008-0000-0100-000004000000}"/>
            </a:ext>
          </a:extLst>
        </xdr:cNvPr>
        <xdr:cNvSpPr/>
      </xdr:nvSpPr>
      <xdr:spPr>
        <a:xfrm>
          <a:off x="7655718" y="4511147"/>
          <a:ext cx="6834187" cy="899583"/>
        </a:xfrm>
        <a:prstGeom prst="rect">
          <a:avLst/>
        </a:prstGeom>
        <a:noFill/>
        <a:ln w="57150">
          <a:solidFill>
            <a:srgbClr val="DEEDFF"/>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clientData/>
  </xdr:twoCellAnchor>
  <xdr:twoCellAnchor editAs="absolute">
    <xdr:from>
      <xdr:col>8</xdr:col>
      <xdr:colOff>359834</xdr:colOff>
      <xdr:row>0</xdr:row>
      <xdr:rowOff>0</xdr:rowOff>
    </xdr:from>
    <xdr:to>
      <xdr:col>11</xdr:col>
      <xdr:colOff>900642</xdr:colOff>
      <xdr:row>1</xdr:row>
      <xdr:rowOff>39687</xdr:rowOff>
    </xdr:to>
    <xdr:sp macro="" textlink="">
      <xdr:nvSpPr>
        <xdr:cNvPr id="5" name="TextBox 2">
          <a:extLst>
            <a:ext uri="{FF2B5EF4-FFF2-40B4-BE49-F238E27FC236}">
              <a16:creationId xmlns:a16="http://schemas.microsoft.com/office/drawing/2014/main" id="{00000000-0008-0000-0100-000005000000}"/>
            </a:ext>
          </a:extLst>
        </xdr:cNvPr>
        <xdr:cNvSpPr txBox="1"/>
      </xdr:nvSpPr>
      <xdr:spPr>
        <a:xfrm>
          <a:off x="9303809" y="0"/>
          <a:ext cx="3160183" cy="735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600" b="1">
              <a:solidFill>
                <a:schemeClr val="bg1"/>
              </a:solidFill>
              <a:latin typeface="+mn-lt"/>
              <a:ea typeface="Apple Symbols" panose="02000000000000000000" pitchFamily="2" charset="-79"/>
              <a:cs typeface="Apple Symbols" panose="02000000000000000000" pitchFamily="2" charset="-79"/>
            </a:rPr>
            <a:t>PlanillaExcel.com</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K5"/>
  <sheetViews>
    <sheetView showGridLines="0" zoomScale="70" zoomScaleNormal="70" workbookViewId="0">
      <selection activeCell="E3" sqref="E3"/>
    </sheetView>
  </sheetViews>
  <sheetFormatPr baseColWidth="10" defaultColWidth="11" defaultRowHeight="15.5" x14ac:dyDescent="0.35"/>
  <cols>
    <col min="1" max="1" width="3.58203125" style="2" customWidth="1"/>
    <col min="2" max="11" width="16.58203125" style="2" customWidth="1"/>
    <col min="12" max="16384" width="11" style="2"/>
  </cols>
  <sheetData>
    <row r="1" spans="2:11" ht="10" customHeight="1" x14ac:dyDescent="0.35">
      <c r="B1" s="1"/>
      <c r="C1" s="1"/>
      <c r="D1" s="1"/>
      <c r="E1" s="1"/>
      <c r="F1" s="1"/>
      <c r="G1" s="1"/>
      <c r="H1" s="1"/>
      <c r="I1" s="1"/>
      <c r="J1" s="1"/>
      <c r="K1" s="1"/>
    </row>
    <row r="2" spans="2:11" s="4" customFormat="1" ht="55" customHeight="1" x14ac:dyDescent="0.35">
      <c r="B2" s="3"/>
      <c r="C2" s="3"/>
      <c r="D2" s="3"/>
      <c r="E2" s="3"/>
      <c r="F2" s="3"/>
      <c r="G2" s="3"/>
      <c r="H2" s="3"/>
      <c r="I2" s="3"/>
      <c r="J2" s="3"/>
      <c r="K2" s="3"/>
    </row>
    <row r="3" spans="2:11" ht="24" customHeight="1" x14ac:dyDescent="0.35"/>
    <row r="4" spans="2:11" ht="42" customHeight="1" x14ac:dyDescent="0.35">
      <c r="B4" s="5" t="s">
        <v>0</v>
      </c>
      <c r="C4" s="6"/>
      <c r="D4" s="6"/>
      <c r="E4" s="6"/>
      <c r="F4" s="6"/>
      <c r="G4" s="6"/>
      <c r="H4" s="6"/>
      <c r="I4" s="6"/>
      <c r="J4" s="6"/>
      <c r="K4" s="6"/>
    </row>
    <row r="5" spans="2:11" ht="15" customHeight="1"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N64"/>
  <sheetViews>
    <sheetView showGridLines="0" tabSelected="1" zoomScale="80" zoomScaleNormal="80" workbookViewId="0">
      <selection activeCell="I5" sqref="I5"/>
    </sheetView>
  </sheetViews>
  <sheetFormatPr baseColWidth="10" defaultRowHeight="13" x14ac:dyDescent="0.3"/>
  <cols>
    <col min="1" max="1" width="9" customWidth="1"/>
    <col min="2" max="2" width="35.08203125" bestFit="1" customWidth="1"/>
    <col min="3" max="3" width="1.83203125" style="7" customWidth="1"/>
    <col min="4" max="4" width="22.58203125" style="40" bestFit="1" customWidth="1"/>
    <col min="5" max="5" width="1.58203125" style="10" customWidth="1"/>
    <col min="6" max="6" width="22.58203125" style="10" bestFit="1" customWidth="1"/>
    <col min="7" max="7" width="8.33203125" customWidth="1"/>
    <col min="8" max="8" width="16.08203125" customWidth="1"/>
    <col min="9" max="9" width="16.33203125" style="8" bestFit="1" customWidth="1"/>
    <col min="10" max="10" width="1.75" customWidth="1"/>
    <col min="11" max="11" width="16.25" customWidth="1"/>
    <col min="12" max="12" width="16.08203125" bestFit="1" customWidth="1"/>
    <col min="13" max="14" width="18.33203125" customWidth="1"/>
  </cols>
  <sheetData>
    <row r="1" spans="1:14" s="7" customFormat="1" ht="55" customHeight="1" x14ac:dyDescent="0.3">
      <c r="B1" s="3"/>
      <c r="C1" s="3"/>
      <c r="D1" s="3"/>
      <c r="E1" s="3"/>
      <c r="F1" s="3"/>
      <c r="G1" s="3"/>
      <c r="H1" s="3"/>
      <c r="I1" s="3"/>
      <c r="J1" s="3"/>
      <c r="K1" s="3"/>
      <c r="L1" s="3"/>
    </row>
    <row r="2" spans="1:14" ht="15.5" x14ac:dyDescent="0.35">
      <c r="A2" s="8"/>
      <c r="B2" s="9"/>
      <c r="C2" s="9"/>
      <c r="D2" s="9"/>
      <c r="E2" s="9"/>
      <c r="F2" s="9"/>
      <c r="G2" s="9"/>
      <c r="H2" s="9"/>
      <c r="I2" s="9"/>
      <c r="J2" s="9"/>
      <c r="K2" s="9"/>
      <c r="L2" s="9"/>
    </row>
    <row r="3" spans="1:14" ht="13.5" thickBot="1" x14ac:dyDescent="0.35">
      <c r="A3" s="8"/>
      <c r="B3" s="8"/>
      <c r="C3" s="10"/>
      <c r="D3" s="8"/>
      <c r="E3" s="8"/>
      <c r="F3" s="8"/>
      <c r="G3" s="8"/>
      <c r="H3" s="8"/>
    </row>
    <row r="4" spans="1:14" ht="21.5" thickBot="1" x14ac:dyDescent="0.35">
      <c r="A4" s="8"/>
      <c r="B4" s="11" t="s">
        <v>1</v>
      </c>
      <c r="C4" s="12"/>
      <c r="D4" s="13" t="s">
        <v>8</v>
      </c>
      <c r="E4" s="14"/>
      <c r="F4" s="13" t="s">
        <v>9</v>
      </c>
      <c r="G4" s="8"/>
      <c r="I4" s="8" t="s">
        <v>12</v>
      </c>
    </row>
    <row r="5" spans="1:14" ht="6.75" customHeight="1" thickBot="1" x14ac:dyDescent="0.35">
      <c r="A5" s="8"/>
      <c r="B5" s="15"/>
      <c r="C5" s="16"/>
      <c r="D5" s="17"/>
      <c r="E5" s="14"/>
      <c r="F5" s="14"/>
      <c r="G5" s="8"/>
    </row>
    <row r="6" spans="1:14" ht="21.75" customHeight="1" thickBot="1" x14ac:dyDescent="0.35">
      <c r="A6" s="8"/>
      <c r="B6" s="11" t="s">
        <v>2</v>
      </c>
      <c r="C6" s="12"/>
      <c r="D6" s="41">
        <v>0.05</v>
      </c>
      <c r="E6" s="42"/>
      <c r="F6" s="43">
        <v>7.0000000000000007E-2</v>
      </c>
      <c r="G6" s="8"/>
    </row>
    <row r="7" spans="1:14" s="10" customFormat="1" ht="8.25" customHeight="1" thickBot="1" x14ac:dyDescent="0.35">
      <c r="B7" s="12"/>
      <c r="C7" s="12"/>
      <c r="D7" s="18"/>
      <c r="E7" s="18"/>
      <c r="F7" s="18"/>
    </row>
    <row r="8" spans="1:14" ht="21.5" thickBot="1" x14ac:dyDescent="0.35">
      <c r="A8" s="8"/>
      <c r="B8" s="11" t="s">
        <v>10</v>
      </c>
      <c r="C8" s="12"/>
      <c r="D8" s="44">
        <v>10</v>
      </c>
      <c r="E8" s="45"/>
      <c r="F8" s="46">
        <v>7.0000000000000007E-2</v>
      </c>
      <c r="G8" s="8"/>
      <c r="H8" s="32"/>
    </row>
    <row r="9" spans="1:14" s="7" customFormat="1" ht="9.75" customHeight="1" x14ac:dyDescent="0.3">
      <c r="A9" s="10"/>
      <c r="B9" s="12"/>
      <c r="C9" s="12"/>
      <c r="D9" s="18"/>
      <c r="E9" s="19"/>
      <c r="F9" s="18"/>
      <c r="G9" s="10"/>
      <c r="I9" s="10"/>
    </row>
    <row r="10" spans="1:14" s="7" customFormat="1" ht="9.75" customHeight="1" thickBot="1" x14ac:dyDescent="0.35">
      <c r="A10" s="10"/>
      <c r="B10" s="12"/>
      <c r="C10" s="12"/>
      <c r="D10" s="18"/>
      <c r="E10" s="19"/>
      <c r="F10" s="18"/>
      <c r="G10" s="10"/>
      <c r="I10" s="10"/>
    </row>
    <row r="11" spans="1:14" ht="19" thickBot="1" x14ac:dyDescent="0.35">
      <c r="A11" s="8"/>
      <c r="B11" s="15"/>
      <c r="C11" s="16"/>
      <c r="D11" s="33"/>
      <c r="E11" s="20"/>
      <c r="F11" s="8"/>
      <c r="G11" s="8"/>
      <c r="H11" s="47" t="str">
        <f>D4</f>
        <v>Cosechadora</v>
      </c>
      <c r="I11" s="48"/>
      <c r="K11" s="47" t="str">
        <f>F4</f>
        <v>Sembradora</v>
      </c>
      <c r="L11" s="48"/>
    </row>
    <row r="12" spans="1:14" ht="21.5" thickBot="1" x14ac:dyDescent="0.35">
      <c r="A12" s="8"/>
      <c r="B12" s="21" t="s">
        <v>11</v>
      </c>
      <c r="C12" s="22"/>
      <c r="D12" s="11" t="s">
        <v>3</v>
      </c>
      <c r="E12"/>
      <c r="F12" s="11" t="s">
        <v>3</v>
      </c>
      <c r="H12" s="23" t="s">
        <v>4</v>
      </c>
      <c r="I12" s="34">
        <f>IRR(D13:D23)</f>
        <v>0.11495206330604679</v>
      </c>
      <c r="J12" s="10"/>
      <c r="K12" s="23" t="s">
        <v>4</v>
      </c>
      <c r="L12" s="34">
        <f>IRR(F13:F23)</f>
        <v>0.10298830955033811</v>
      </c>
      <c r="M12" s="10"/>
    </row>
    <row r="13" spans="1:14" ht="21.5" thickBot="1" x14ac:dyDescent="0.4">
      <c r="A13" s="8"/>
      <c r="B13" s="35">
        <v>0</v>
      </c>
      <c r="C13" s="24"/>
      <c r="D13" s="36">
        <v>-50000</v>
      </c>
      <c r="E13" s="37"/>
      <c r="F13" s="36">
        <v>-85000</v>
      </c>
      <c r="H13" s="23" t="s">
        <v>5</v>
      </c>
      <c r="I13" s="25">
        <f>NPV($D$6,$D$14:$D$43)+$D$13</f>
        <v>12036.173346352181</v>
      </c>
      <c r="J13" s="10"/>
      <c r="K13" s="23" t="s">
        <v>5</v>
      </c>
      <c r="L13" s="25">
        <f>NPV(D6,$F$14:$F$43)+$F$13</f>
        <v>17928.730008579994</v>
      </c>
      <c r="M13" s="10"/>
    </row>
    <row r="14" spans="1:14" ht="18.5" x14ac:dyDescent="0.3">
      <c r="A14" s="8"/>
      <c r="B14" s="35">
        <v>1</v>
      </c>
      <c r="C14" s="24"/>
      <c r="D14" s="39">
        <v>10000</v>
      </c>
      <c r="E14" s="38"/>
      <c r="F14" s="39">
        <v>25000</v>
      </c>
      <c r="G14" s="8"/>
      <c r="H14" s="10"/>
      <c r="I14" s="10"/>
      <c r="J14" s="10"/>
      <c r="K14" s="10"/>
      <c r="L14" s="10"/>
      <c r="M14" s="10"/>
    </row>
    <row r="15" spans="1:14" ht="18.5" x14ac:dyDescent="0.35">
      <c r="A15" s="8"/>
      <c r="B15" s="35">
        <f>IF(OR(B14=$D$8,B14=""),"",IF(ISNUMBER(B14),B14+1,1))</f>
        <v>2</v>
      </c>
      <c r="C15" s="24"/>
      <c r="D15" s="39">
        <v>10000</v>
      </c>
      <c r="E15" s="38"/>
      <c r="F15" s="39">
        <v>25000</v>
      </c>
      <c r="G15" s="8"/>
      <c r="H15" s="26" t="s">
        <v>6</v>
      </c>
      <c r="I15" s="10"/>
      <c r="J15" s="10"/>
      <c r="K15" s="10"/>
      <c r="L15" s="10"/>
      <c r="M15" s="10"/>
    </row>
    <row r="16" spans="1:14" ht="18.5" x14ac:dyDescent="0.35">
      <c r="A16" s="8"/>
      <c r="B16" s="35">
        <f t="shared" ref="B16:B22" si="0">IF(OR(B15=$D$8,B15=""),"",IF(ISNUMBER(B15),B15+1,1))</f>
        <v>3</v>
      </c>
      <c r="C16" s="24"/>
      <c r="D16" s="39">
        <v>25000</v>
      </c>
      <c r="E16" s="38"/>
      <c r="F16" s="39">
        <v>10000</v>
      </c>
      <c r="G16" s="8"/>
      <c r="H16" s="27" t="str">
        <f>IF(I12=D6,"Es indistinto invertir en el "&amp;H11&amp;" o invertir en el mercado. Dan el mismo rendimiento",IF(I12&gt;D6,"Me conviene invertir en "&amp;H11&amp;" dado que me da un rendimiento de "&amp;TEXT(I12,"0,00%")&amp;" y el mercado de " &amp;TEXT(D6,"0,00%"),"No me conviene invertir en "&amp;H11&amp;". Conviene invertir en el mercado"))</f>
        <v>Me conviene invertir en Cosechadora dado que me da un rendimiento de 11,50% y el mercado de 5,00%</v>
      </c>
      <c r="I16" s="10"/>
      <c r="J16" s="10"/>
      <c r="K16" s="10"/>
      <c r="L16" s="10"/>
      <c r="M16" s="10"/>
      <c r="N16" s="28"/>
    </row>
    <row r="17" spans="1:14" ht="18.5" x14ac:dyDescent="0.35">
      <c r="A17" s="8"/>
      <c r="B17" s="35">
        <f t="shared" si="0"/>
        <v>4</v>
      </c>
      <c r="C17" s="24"/>
      <c r="D17" s="39">
        <v>5000</v>
      </c>
      <c r="E17" s="38"/>
      <c r="F17" s="39">
        <v>10000</v>
      </c>
      <c r="G17" s="8"/>
      <c r="H17" s="27" t="str">
        <f>IF(L12=D6,"Es indistinto invertir en el "&amp;K11&amp;" o invertir en el mercado. Dan el mismo rendimiento",IF(L12&gt;D6,"Me conviene invertir en "&amp;K11&amp;" dado que me da un rendimiento de "&amp;TEXT(L12,"0,00%")&amp;" y el mercado de " &amp;TEXT(D6,"0,00%"),"No me conviene invertir en "&amp;K11&amp;". Conviene invertir en el mercado"))</f>
        <v>Me conviene invertir en Sembradora dado que me da un rendimiento de 10,30% y el mercado de 5,00%</v>
      </c>
      <c r="I17" s="10"/>
      <c r="J17" s="10"/>
      <c r="K17" s="10"/>
      <c r="L17" s="10"/>
      <c r="M17" s="10"/>
      <c r="N17" s="28"/>
    </row>
    <row r="18" spans="1:14" ht="18.5" x14ac:dyDescent="0.35">
      <c r="A18" s="8"/>
      <c r="B18" s="35">
        <f t="shared" si="0"/>
        <v>5</v>
      </c>
      <c r="C18" s="24"/>
      <c r="D18" s="39">
        <v>5000</v>
      </c>
      <c r="E18" s="38"/>
      <c r="F18" s="39">
        <v>10000</v>
      </c>
      <c r="G18" s="8"/>
      <c r="H18" s="29"/>
      <c r="I18" s="10"/>
      <c r="J18" s="10"/>
      <c r="K18" s="10"/>
      <c r="L18" s="10"/>
      <c r="M18" s="10"/>
    </row>
    <row r="19" spans="1:14" ht="18.5" x14ac:dyDescent="0.35">
      <c r="A19" s="8"/>
      <c r="B19" s="35">
        <f t="shared" si="0"/>
        <v>6</v>
      </c>
      <c r="C19" s="24"/>
      <c r="D19" s="39">
        <v>5000</v>
      </c>
      <c r="E19" s="38"/>
      <c r="F19" s="39">
        <v>10000</v>
      </c>
      <c r="G19" s="8"/>
      <c r="H19" s="30"/>
      <c r="I19" s="10"/>
      <c r="J19" s="10"/>
      <c r="K19" s="10"/>
      <c r="L19" s="10"/>
      <c r="M19" s="10"/>
    </row>
    <row r="20" spans="1:14" ht="18.5" x14ac:dyDescent="0.35">
      <c r="A20" s="8"/>
      <c r="B20" s="35">
        <f t="shared" si="0"/>
        <v>7</v>
      </c>
      <c r="C20" s="24"/>
      <c r="D20" s="39">
        <v>5000</v>
      </c>
      <c r="E20" s="38"/>
      <c r="F20" s="39">
        <v>5000</v>
      </c>
      <c r="G20" s="8"/>
      <c r="H20" s="26" t="s">
        <v>7</v>
      </c>
      <c r="I20" s="10"/>
      <c r="J20" s="10"/>
      <c r="K20" s="10"/>
      <c r="L20" s="10"/>
      <c r="M20" s="10"/>
    </row>
    <row r="21" spans="1:14" ht="18.5" x14ac:dyDescent="0.35">
      <c r="A21" s="8"/>
      <c r="B21" s="35">
        <f>IF(OR(B20=$D$8,B20=""),"",IF(ISNUMBER(B20),B20+1,1))</f>
        <v>8</v>
      </c>
      <c r="C21" s="24"/>
      <c r="D21" s="39">
        <v>5000</v>
      </c>
      <c r="E21" s="38"/>
      <c r="F21" s="39">
        <v>5000</v>
      </c>
      <c r="G21" s="8"/>
      <c r="H21" s="31" t="str">
        <f>IF(I13&gt;L13,CONCATENATE("Me conviene invertir en ", $H$11, , " ya que su VAN es mayor que la/el ", $K$11),IF(L13&gt;I13,CONCATENATE("Me conviene invertir en ", $K$11, " ya que su VAN es mayor que ",$H$11),"Es indistinto cualquier proyecto ya que da igual" ))</f>
        <v>Me conviene invertir en Sembradora ya que su VAN es mayor que Cosechadora</v>
      </c>
    </row>
    <row r="22" spans="1:14" ht="18.5" x14ac:dyDescent="0.35">
      <c r="A22" s="8"/>
      <c r="B22" s="35">
        <f t="shared" si="0"/>
        <v>9</v>
      </c>
      <c r="C22" s="24"/>
      <c r="D22" s="39">
        <v>2500</v>
      </c>
      <c r="E22" s="38"/>
      <c r="F22" s="39">
        <v>25000</v>
      </c>
      <c r="G22" s="8"/>
      <c r="H22" s="30"/>
    </row>
    <row r="23" spans="1:14" ht="18.5" x14ac:dyDescent="0.35">
      <c r="A23" s="8"/>
      <c r="B23" s="35">
        <f>IF(OR(B22=$D$8,B22=""),"",IF(ISNUMBER(B22),B22+1,1))</f>
        <v>10</v>
      </c>
      <c r="C23" s="24"/>
      <c r="D23" s="39">
        <v>2500</v>
      </c>
      <c r="E23" s="38"/>
      <c r="F23" s="39">
        <v>2000</v>
      </c>
      <c r="G23" s="8"/>
      <c r="H23" s="30"/>
    </row>
    <row r="24" spans="1:14" ht="18.5" x14ac:dyDescent="0.3">
      <c r="A24" s="8"/>
      <c r="B24" s="35" t="str">
        <f>IF(OR(B23=$D$8,B23=""),"",IF(ISNUMBER(B23),B23+1,1))</f>
        <v/>
      </c>
      <c r="C24" s="24"/>
      <c r="D24" s="39"/>
      <c r="E24" s="38"/>
      <c r="F24" s="39"/>
      <c r="G24" s="8"/>
      <c r="H24" s="8"/>
    </row>
    <row r="25" spans="1:14" ht="18.5" x14ac:dyDescent="0.3">
      <c r="A25" s="8"/>
      <c r="B25" s="35" t="str">
        <f t="shared" ref="B25:B63" si="1">IF(OR(B24=$D$8,B24=""),"",IF(ISNUMBER(B24),B24+1,1))</f>
        <v/>
      </c>
      <c r="C25" s="24"/>
      <c r="D25" s="39"/>
      <c r="E25" s="38"/>
      <c r="F25" s="39"/>
      <c r="G25" s="8"/>
      <c r="H25" s="8"/>
    </row>
    <row r="26" spans="1:14" ht="18.5" x14ac:dyDescent="0.3">
      <c r="A26" s="8"/>
      <c r="B26" s="35" t="str">
        <f t="shared" si="1"/>
        <v/>
      </c>
      <c r="C26" s="24"/>
      <c r="D26" s="39"/>
      <c r="E26" s="38"/>
      <c r="F26" s="39"/>
      <c r="G26" s="8"/>
      <c r="H26" s="8"/>
    </row>
    <row r="27" spans="1:14" ht="18.5" x14ac:dyDescent="0.3">
      <c r="A27" s="8"/>
      <c r="B27" s="35" t="str">
        <f t="shared" si="1"/>
        <v/>
      </c>
      <c r="C27" s="24"/>
      <c r="D27" s="39"/>
      <c r="E27" s="38"/>
      <c r="F27" s="39"/>
      <c r="G27" s="8"/>
      <c r="H27" s="8"/>
    </row>
    <row r="28" spans="1:14" ht="18.5" x14ac:dyDescent="0.3">
      <c r="A28" s="8"/>
      <c r="B28" s="35" t="str">
        <f t="shared" si="1"/>
        <v/>
      </c>
      <c r="C28" s="24"/>
      <c r="D28" s="39"/>
      <c r="E28" s="38"/>
      <c r="F28" s="39"/>
      <c r="G28" s="8"/>
      <c r="H28" s="8"/>
    </row>
    <row r="29" spans="1:14" ht="18.5" x14ac:dyDescent="0.3">
      <c r="A29" s="8"/>
      <c r="B29" s="35" t="str">
        <f t="shared" si="1"/>
        <v/>
      </c>
      <c r="C29" s="24"/>
      <c r="D29" s="39"/>
      <c r="E29" s="38"/>
      <c r="F29" s="39"/>
      <c r="G29" s="8"/>
      <c r="H29" s="8"/>
    </row>
    <row r="30" spans="1:14" ht="18.5" x14ac:dyDescent="0.3">
      <c r="A30" s="8"/>
      <c r="B30" s="35" t="str">
        <f t="shared" si="1"/>
        <v/>
      </c>
      <c r="C30" s="24"/>
      <c r="D30" s="39"/>
      <c r="E30" s="38"/>
      <c r="F30" s="39"/>
      <c r="G30" s="8"/>
      <c r="H30" s="8"/>
    </row>
    <row r="31" spans="1:14" ht="18.5" x14ac:dyDescent="0.3">
      <c r="A31" s="8"/>
      <c r="B31" s="35" t="str">
        <f t="shared" si="1"/>
        <v/>
      </c>
      <c r="C31" s="24"/>
      <c r="D31" s="39"/>
      <c r="E31" s="38"/>
      <c r="F31" s="39"/>
      <c r="G31" s="8"/>
      <c r="H31" s="8"/>
    </row>
    <row r="32" spans="1:14" ht="18.5" x14ac:dyDescent="0.3">
      <c r="A32" s="8"/>
      <c r="B32" s="35" t="str">
        <f t="shared" si="1"/>
        <v/>
      </c>
      <c r="C32" s="24"/>
      <c r="D32" s="39"/>
      <c r="E32" s="38"/>
      <c r="F32" s="39"/>
      <c r="G32" s="8"/>
      <c r="H32" s="8"/>
      <c r="J32" s="8"/>
    </row>
    <row r="33" spans="1:10" ht="18.5" x14ac:dyDescent="0.3">
      <c r="A33" s="8"/>
      <c r="B33" s="35" t="str">
        <f t="shared" si="1"/>
        <v/>
      </c>
      <c r="C33" s="24"/>
      <c r="D33" s="39"/>
      <c r="E33" s="38"/>
      <c r="F33" s="39"/>
      <c r="G33" s="8"/>
      <c r="H33" s="8"/>
      <c r="J33" s="8"/>
    </row>
    <row r="34" spans="1:10" ht="18.5" x14ac:dyDescent="0.3">
      <c r="B34" s="35" t="str">
        <f t="shared" si="1"/>
        <v/>
      </c>
      <c r="C34" s="24"/>
      <c r="D34" s="39"/>
      <c r="E34" s="38"/>
      <c r="F34" s="39"/>
    </row>
    <row r="35" spans="1:10" ht="18.5" x14ac:dyDescent="0.3">
      <c r="B35" s="35" t="str">
        <f t="shared" si="1"/>
        <v/>
      </c>
      <c r="C35" s="24"/>
      <c r="D35" s="39"/>
      <c r="E35" s="38"/>
      <c r="F35" s="39"/>
    </row>
    <row r="36" spans="1:10" ht="18.5" x14ac:dyDescent="0.3">
      <c r="B36" s="35" t="str">
        <f t="shared" si="1"/>
        <v/>
      </c>
      <c r="C36" s="24"/>
      <c r="D36" s="39"/>
      <c r="E36" s="38"/>
      <c r="F36" s="39"/>
    </row>
    <row r="37" spans="1:10" ht="18.5" x14ac:dyDescent="0.3">
      <c r="B37" s="35" t="str">
        <f t="shared" si="1"/>
        <v/>
      </c>
      <c r="C37" s="24"/>
      <c r="D37" s="39"/>
      <c r="E37" s="38"/>
      <c r="F37" s="39"/>
    </row>
    <row r="38" spans="1:10" ht="18.5" x14ac:dyDescent="0.3">
      <c r="B38" s="35" t="str">
        <f t="shared" si="1"/>
        <v/>
      </c>
      <c r="C38" s="24"/>
      <c r="D38" s="39"/>
      <c r="E38" s="38"/>
      <c r="F38" s="39"/>
    </row>
    <row r="39" spans="1:10" ht="18.5" x14ac:dyDescent="0.3">
      <c r="B39" s="35" t="str">
        <f t="shared" si="1"/>
        <v/>
      </c>
      <c r="C39" s="24"/>
      <c r="D39" s="39"/>
      <c r="E39" s="38"/>
      <c r="F39" s="39"/>
    </row>
    <row r="40" spans="1:10" ht="18.5" x14ac:dyDescent="0.3">
      <c r="B40" s="35" t="str">
        <f t="shared" si="1"/>
        <v/>
      </c>
      <c r="C40" s="24"/>
      <c r="D40" s="39"/>
      <c r="E40" s="38"/>
      <c r="F40" s="39"/>
    </row>
    <row r="41" spans="1:10" ht="18.5" x14ac:dyDescent="0.3">
      <c r="B41" s="35" t="str">
        <f t="shared" si="1"/>
        <v/>
      </c>
      <c r="C41" s="24"/>
      <c r="D41" s="39"/>
      <c r="E41" s="38"/>
      <c r="F41" s="39"/>
    </row>
    <row r="42" spans="1:10" ht="18.5" x14ac:dyDescent="0.3">
      <c r="B42" s="35" t="str">
        <f t="shared" si="1"/>
        <v/>
      </c>
      <c r="C42" s="24"/>
      <c r="D42" s="39"/>
      <c r="E42" s="38"/>
      <c r="F42" s="39"/>
    </row>
    <row r="43" spans="1:10" ht="18.5" x14ac:dyDescent="0.3">
      <c r="B43" s="35" t="str">
        <f t="shared" si="1"/>
        <v/>
      </c>
      <c r="C43" s="24"/>
      <c r="D43" s="39"/>
      <c r="E43" s="38"/>
      <c r="F43" s="39"/>
    </row>
    <row r="44" spans="1:10" ht="18.5" x14ac:dyDescent="0.3">
      <c r="B44" s="35" t="str">
        <f t="shared" si="1"/>
        <v/>
      </c>
      <c r="C44" s="24"/>
      <c r="D44" s="39"/>
      <c r="E44" s="38"/>
      <c r="F44" s="39"/>
    </row>
    <row r="45" spans="1:10" ht="18.5" x14ac:dyDescent="0.3">
      <c r="B45" s="35" t="str">
        <f t="shared" si="1"/>
        <v/>
      </c>
      <c r="C45" s="24"/>
      <c r="D45" s="39"/>
      <c r="E45" s="38"/>
      <c r="F45" s="39"/>
    </row>
    <row r="46" spans="1:10" ht="18.5" x14ac:dyDescent="0.3">
      <c r="B46" s="35" t="str">
        <f t="shared" si="1"/>
        <v/>
      </c>
      <c r="C46" s="24"/>
      <c r="D46" s="39"/>
      <c r="E46" s="38"/>
      <c r="F46" s="39"/>
    </row>
    <row r="47" spans="1:10" ht="18.5" x14ac:dyDescent="0.3">
      <c r="B47" s="35" t="str">
        <f t="shared" si="1"/>
        <v/>
      </c>
      <c r="C47" s="24"/>
      <c r="D47" s="39"/>
      <c r="E47" s="38"/>
      <c r="F47" s="39"/>
    </row>
    <row r="48" spans="1:10" ht="18.5" x14ac:dyDescent="0.3">
      <c r="B48" s="35" t="str">
        <f t="shared" si="1"/>
        <v/>
      </c>
      <c r="C48" s="24"/>
      <c r="D48" s="39"/>
      <c r="E48" s="38"/>
      <c r="F48" s="39"/>
    </row>
    <row r="49" spans="2:6" ht="18.5" x14ac:dyDescent="0.3">
      <c r="B49" s="35" t="str">
        <f t="shared" si="1"/>
        <v/>
      </c>
      <c r="C49" s="24"/>
      <c r="D49" s="39"/>
      <c r="E49" s="38"/>
      <c r="F49" s="39"/>
    </row>
    <row r="50" spans="2:6" ht="18.5" x14ac:dyDescent="0.3">
      <c r="B50" s="35" t="str">
        <f t="shared" si="1"/>
        <v/>
      </c>
      <c r="C50" s="24"/>
      <c r="D50" s="39"/>
      <c r="E50" s="38"/>
      <c r="F50" s="39"/>
    </row>
    <row r="51" spans="2:6" ht="18.5" x14ac:dyDescent="0.3">
      <c r="B51" s="35" t="str">
        <f t="shared" si="1"/>
        <v/>
      </c>
      <c r="C51" s="24"/>
      <c r="D51" s="39"/>
      <c r="E51" s="38"/>
      <c r="F51" s="39"/>
    </row>
    <row r="52" spans="2:6" ht="18.5" x14ac:dyDescent="0.3">
      <c r="B52" s="35" t="str">
        <f t="shared" si="1"/>
        <v/>
      </c>
      <c r="C52" s="24"/>
      <c r="D52" s="39"/>
      <c r="E52" s="38"/>
      <c r="F52" s="39"/>
    </row>
    <row r="53" spans="2:6" ht="18.5" x14ac:dyDescent="0.3">
      <c r="B53" s="35" t="str">
        <f t="shared" si="1"/>
        <v/>
      </c>
      <c r="C53" s="24"/>
      <c r="D53" s="39"/>
      <c r="E53" s="38"/>
      <c r="F53" s="39"/>
    </row>
    <row r="54" spans="2:6" ht="18.5" x14ac:dyDescent="0.3">
      <c r="B54" s="35" t="str">
        <f t="shared" si="1"/>
        <v/>
      </c>
      <c r="C54" s="24"/>
      <c r="D54" s="39"/>
      <c r="E54" s="38"/>
      <c r="F54" s="39"/>
    </row>
    <row r="55" spans="2:6" ht="18.5" x14ac:dyDescent="0.3">
      <c r="B55" s="35" t="str">
        <f t="shared" si="1"/>
        <v/>
      </c>
      <c r="C55" s="24"/>
      <c r="D55" s="39"/>
      <c r="E55" s="38"/>
      <c r="F55" s="39"/>
    </row>
    <row r="56" spans="2:6" ht="18.5" x14ac:dyDescent="0.3">
      <c r="B56" s="35" t="str">
        <f t="shared" si="1"/>
        <v/>
      </c>
      <c r="C56" s="24"/>
      <c r="D56" s="39"/>
      <c r="E56" s="38"/>
      <c r="F56" s="39"/>
    </row>
    <row r="57" spans="2:6" ht="18.5" x14ac:dyDescent="0.3">
      <c r="B57" s="35" t="str">
        <f t="shared" si="1"/>
        <v/>
      </c>
      <c r="C57" s="24"/>
      <c r="D57" s="39"/>
      <c r="E57" s="38"/>
      <c r="F57" s="39"/>
    </row>
    <row r="58" spans="2:6" ht="18.5" x14ac:dyDescent="0.3">
      <c r="B58" s="35" t="str">
        <f t="shared" si="1"/>
        <v/>
      </c>
      <c r="C58" s="24"/>
      <c r="D58" s="39"/>
      <c r="E58" s="38"/>
      <c r="F58" s="39"/>
    </row>
    <row r="59" spans="2:6" ht="18.5" x14ac:dyDescent="0.3">
      <c r="B59" s="35" t="str">
        <f t="shared" si="1"/>
        <v/>
      </c>
      <c r="C59" s="24"/>
      <c r="D59" s="39"/>
      <c r="E59" s="38"/>
      <c r="F59" s="39"/>
    </row>
    <row r="60" spans="2:6" ht="18.5" x14ac:dyDescent="0.3">
      <c r="B60" s="35" t="str">
        <f t="shared" si="1"/>
        <v/>
      </c>
      <c r="C60" s="24"/>
      <c r="D60" s="39"/>
      <c r="E60" s="38"/>
      <c r="F60" s="39"/>
    </row>
    <row r="61" spans="2:6" ht="18.5" x14ac:dyDescent="0.3">
      <c r="B61" s="35" t="str">
        <f t="shared" si="1"/>
        <v/>
      </c>
      <c r="C61" s="24"/>
      <c r="D61" s="39"/>
      <c r="E61" s="38"/>
      <c r="F61" s="36"/>
    </row>
    <row r="62" spans="2:6" ht="18.5" x14ac:dyDescent="0.3">
      <c r="B62" s="35" t="str">
        <f t="shared" si="1"/>
        <v/>
      </c>
      <c r="C62" s="24"/>
      <c r="D62" s="39"/>
      <c r="E62" s="38"/>
      <c r="F62" s="36"/>
    </row>
    <row r="63" spans="2:6" ht="18.5" x14ac:dyDescent="0.3">
      <c r="B63" s="35" t="str">
        <f t="shared" si="1"/>
        <v/>
      </c>
      <c r="C63" s="24"/>
      <c r="D63" s="39"/>
      <c r="E63" s="38"/>
      <c r="F63" s="36"/>
    </row>
    <row r="64" spans="2:6" ht="18.5" x14ac:dyDescent="0.3">
      <c r="B64" s="35"/>
    </row>
  </sheetData>
  <mergeCells count="4">
    <mergeCell ref="D6:F6"/>
    <mergeCell ref="D8:F8"/>
    <mergeCell ref="H11:I11"/>
    <mergeCell ref="K11:L11"/>
  </mergeCells>
  <conditionalFormatting sqref="B13:B18 B64">
    <cfRule type="expression" dxfId="14" priority="24">
      <formula>ROW()&lt;COUNTIF($B:$B,"&gt;0")+14</formula>
    </cfRule>
  </conditionalFormatting>
  <conditionalFormatting sqref="D16:D17">
    <cfRule type="expression" dxfId="13" priority="19">
      <formula>ROW()&lt;$D$8+14</formula>
    </cfRule>
  </conditionalFormatting>
  <conditionalFormatting sqref="D15">
    <cfRule type="expression" dxfId="12" priority="15">
      <formula>ROW()&lt;$D$8+14</formula>
    </cfRule>
  </conditionalFormatting>
  <conditionalFormatting sqref="D14">
    <cfRule type="expression" dxfId="11" priority="14">
      <formula>ROW()&lt;$D$8+14</formula>
    </cfRule>
  </conditionalFormatting>
  <conditionalFormatting sqref="D13">
    <cfRule type="expression" dxfId="10" priority="13">
      <formula>ROW()&lt;$D$8+14</formula>
    </cfRule>
  </conditionalFormatting>
  <conditionalFormatting sqref="F16">
    <cfRule type="expression" dxfId="9" priority="12">
      <formula>ROW()&lt;$D$8+14</formula>
    </cfRule>
  </conditionalFormatting>
  <conditionalFormatting sqref="F15">
    <cfRule type="expression" dxfId="8" priority="11">
      <formula>ROW()&lt;$D$8+14</formula>
    </cfRule>
  </conditionalFormatting>
  <conditionalFormatting sqref="F14">
    <cfRule type="expression" dxfId="7" priority="10">
      <formula>ROW()&lt;$D$8+14</formula>
    </cfRule>
  </conditionalFormatting>
  <conditionalFormatting sqref="F13">
    <cfRule type="expression" dxfId="6" priority="9">
      <formula>ROW()&lt;$D$8+14</formula>
    </cfRule>
  </conditionalFormatting>
  <conditionalFormatting sqref="B19:B63">
    <cfRule type="expression" dxfId="5" priority="8">
      <formula>ROW()&lt;COUNTIF($B:$B,"&gt;0")+14</formula>
    </cfRule>
  </conditionalFormatting>
  <conditionalFormatting sqref="D24:D63">
    <cfRule type="expression" dxfId="4" priority="7">
      <formula>ROW()&lt;$D$8+14</formula>
    </cfRule>
  </conditionalFormatting>
  <conditionalFormatting sqref="F21:F63">
    <cfRule type="expression" dxfId="3" priority="6">
      <formula>ROW()&lt;$D$8+14</formula>
    </cfRule>
  </conditionalFormatting>
  <conditionalFormatting sqref="D18:D22">
    <cfRule type="expression" dxfId="2" priority="3">
      <formula>ROW()&lt;$D$8+14</formula>
    </cfRule>
  </conditionalFormatting>
  <conditionalFormatting sqref="D23">
    <cfRule type="expression" dxfId="1" priority="2">
      <formula>ROW()&lt;$D$8+14</formula>
    </cfRule>
  </conditionalFormatting>
  <conditionalFormatting sqref="F17:F20">
    <cfRule type="expression" dxfId="0" priority="1">
      <formula>ROW()&lt;$D$8+14</formula>
    </cfRule>
  </conditionalFormatting>
  <dataValidations count="1">
    <dataValidation type="whole" allowBlank="1" showInputMessage="1" showErrorMessage="1" errorTitle="Hasta 50" error="Permite hasta 50 años" sqref="D8:F8">
      <formula1>1</formula1>
      <formula2>50</formula2>
    </dataValidation>
  </dataValidations>
  <pageMargins left="0.75" right="0.75" top="1" bottom="1" header="0" footer="0"/>
  <pageSetup paperSize="9" orientation="portrait" horizont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-AYUDA-</vt:lpstr>
      <vt:lpstr>TIR y VAN Anual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Patricio</cp:lastModifiedBy>
  <dcterms:created xsi:type="dcterms:W3CDTF">2019-04-24T20:33:34Z</dcterms:created>
  <dcterms:modified xsi:type="dcterms:W3CDTF">2022-09-18T20:38:42Z</dcterms:modified>
</cp:coreProperties>
</file>